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BC471EA8-7F4E-41F7-9B82-2103C85E9ED5}" xr6:coauthVersionLast="44" xr6:coauthVersionMax="44" xr10:uidLastSave="{00000000-0000-0000-0000-000000000000}"/>
  <bookViews>
    <workbookView xWindow="-120" yWindow="-120" windowWidth="20730" windowHeight="11160" xr2:uid="{3DF17123-1B4A-492F-8BE0-9E0F134589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D8" i="1"/>
  <c r="C9" i="1"/>
  <c r="D9" i="1"/>
  <c r="C10" i="1"/>
  <c r="D10" i="1"/>
  <c r="C11" i="1"/>
  <c r="D11" i="1"/>
  <c r="D7" i="1"/>
  <c r="C7" i="1"/>
  <c r="B8" i="1"/>
  <c r="B9" i="1"/>
  <c r="B10" i="1"/>
  <c r="B11" i="1"/>
  <c r="B7" i="1"/>
</calcChain>
</file>

<file path=xl/sharedStrings.xml><?xml version="1.0" encoding="utf-8"?>
<sst xmlns="http://schemas.openxmlformats.org/spreadsheetml/2006/main" count="51" uniqueCount="38">
  <si>
    <t>新生活応援★生活家電セット価格表</t>
  </si>
  <si>
    <t>＜商品一覧＞</t>
  </si>
  <si>
    <t>コード</t>
  </si>
  <si>
    <t>商品名</t>
  </si>
  <si>
    <t>本体価格</t>
  </si>
  <si>
    <t>割引率</t>
  </si>
  <si>
    <t>合計</t>
  </si>
  <si>
    <t>税率</t>
  </si>
  <si>
    <t>液晶テレビ</t>
  </si>
  <si>
    <t>＜セット内容＞</t>
    <rPh sb="4" eb="6">
      <t>ナイヨウ</t>
    </rPh>
    <phoneticPr fontId="2"/>
  </si>
  <si>
    <t>外付HDD</t>
    <rPh sb="0" eb="1">
      <t>ソト</t>
    </rPh>
    <rPh sb="1" eb="2">
      <t>ヅ</t>
    </rPh>
    <phoneticPr fontId="2"/>
  </si>
  <si>
    <t>割引価格</t>
  </si>
  <si>
    <t>税額</t>
  </si>
  <si>
    <t>販売価格</t>
  </si>
  <si>
    <t>MO16B</t>
  </si>
  <si>
    <t>オーブンレンジ</t>
  </si>
  <si>
    <t>MO16W</t>
  </si>
  <si>
    <t>マイコン炊飯ジャー</t>
    <rPh sb="4" eb="6">
      <t>スイハン</t>
    </rPh>
    <phoneticPr fontId="2"/>
  </si>
  <si>
    <t>WM45K</t>
  </si>
  <si>
    <t>全自動洗濯機</t>
  </si>
  <si>
    <t>乾燥機能付洗濯機</t>
  </si>
  <si>
    <t>スティック型クリーナー</t>
    <rPh sb="5" eb="6">
      <t>カタ</t>
    </rPh>
    <phoneticPr fontId="2"/>
  </si>
  <si>
    <t>ノートパソコン</t>
  </si>
  <si>
    <t>LC20V</t>
  </si>
  <si>
    <t>HS32K</t>
  </si>
  <si>
    <t>HD02B</t>
  </si>
  <si>
    <t>BR50G</t>
  </si>
  <si>
    <t>ブルーレイレコーダー</t>
  </si>
  <si>
    <t>PC12S</t>
  </si>
  <si>
    <t>WM50S</t>
  </si>
  <si>
    <t>GO03R</t>
  </si>
  <si>
    <t>RE14W</t>
  </si>
  <si>
    <t>RE14B</t>
  </si>
  <si>
    <t>2ドア冷蔵庫ブラック</t>
  </si>
  <si>
    <t>2ドア冷蔵庫ホワイト</t>
  </si>
  <si>
    <t>WM70W</t>
  </si>
  <si>
    <t>TC17P</t>
  </si>
  <si>
    <t>PC14B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</si>
</sst>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0" xfId="1" applyFont="1">
      <alignment vertical="center"/>
    </xf>
    <xf numFmtId="9" fontId="0" fillId="0" borderId="0" xfId="3" applyFont="1">
      <alignment vertical="center"/>
    </xf>
    <xf numFmtId="0" fontId="5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9" fontId="0" fillId="2" borderId="0" xfId="3" applyFont="1" applyFill="1" applyAlignment="1">
      <alignment horizontal="center" vertical="center"/>
    </xf>
    <xf numFmtId="9" fontId="0" fillId="0" borderId="1" xfId="3" applyFont="1" applyBorder="1">
      <alignment vertical="center"/>
    </xf>
    <xf numFmtId="38" fontId="0" fillId="0" borderId="1" xfId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6" fontId="5" fillId="0" borderId="3" xfId="2" applyFont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A891D-1ECA-4E67-A1F7-57BFF13AC786}">
  <dimension ref="A1:L21"/>
  <sheetViews>
    <sheetView tabSelected="1" workbookViewId="0"/>
  </sheetViews>
  <sheetFormatPr defaultRowHeight="18.75" x14ac:dyDescent="0.4"/>
  <cols>
    <col min="2" max="2" width="23.5" customWidth="1"/>
    <col min="10" max="10" width="23.5" bestFit="1" customWidth="1"/>
  </cols>
  <sheetData>
    <row r="1" spans="1:12" ht="25.5" x14ac:dyDescent="0.4">
      <c r="A1" s="3" t="s">
        <v>0</v>
      </c>
    </row>
    <row r="2" spans="1:12" ht="19.5" thickBot="1" x14ac:dyDescent="0.45"/>
    <row r="3" spans="1:12" ht="26.25" thickBot="1" x14ac:dyDescent="0.45">
      <c r="A3" s="11" t="s">
        <v>6</v>
      </c>
      <c r="B3" s="14"/>
    </row>
    <row r="4" spans="1:12" x14ac:dyDescent="0.4">
      <c r="F4" s="5" t="s">
        <v>7</v>
      </c>
      <c r="G4" s="8">
        <v>0.08</v>
      </c>
    </row>
    <row r="5" spans="1:12" x14ac:dyDescent="0.4">
      <c r="A5" t="s">
        <v>9</v>
      </c>
      <c r="I5" t="s">
        <v>1</v>
      </c>
    </row>
    <row r="6" spans="1:12" x14ac:dyDescent="0.4">
      <c r="A6" s="6" t="s">
        <v>2</v>
      </c>
      <c r="B6" s="6" t="s">
        <v>3</v>
      </c>
      <c r="C6" s="6" t="s">
        <v>4</v>
      </c>
      <c r="D6" s="6" t="s">
        <v>5</v>
      </c>
      <c r="E6" s="6" t="s">
        <v>11</v>
      </c>
      <c r="F6" s="6" t="s">
        <v>12</v>
      </c>
      <c r="G6" s="6" t="s">
        <v>13</v>
      </c>
      <c r="I6" s="4" t="s">
        <v>2</v>
      </c>
      <c r="J6" s="4" t="s">
        <v>3</v>
      </c>
      <c r="K6" s="4" t="s">
        <v>4</v>
      </c>
      <c r="L6" s="4" t="s">
        <v>5</v>
      </c>
    </row>
    <row r="7" spans="1:12" x14ac:dyDescent="0.4">
      <c r="A7" s="7" t="s">
        <v>28</v>
      </c>
      <c r="B7" s="7" t="str">
        <f>VLOOKUP(A7,$I$7:$L$21,2,FALSE)</f>
        <v>ノートパソコン</v>
      </c>
      <c r="C7" s="10">
        <f>VLOOKUP(A7,$I$7:$L$21,3,FALSE)</f>
        <v>33600</v>
      </c>
      <c r="D7" s="9">
        <f>VLOOKUP(A7,$I$7:$L$21,4,FALSE)</f>
        <v>0.05</v>
      </c>
      <c r="E7" s="12"/>
      <c r="F7" s="12"/>
      <c r="G7" s="13"/>
      <c r="I7" t="s">
        <v>23</v>
      </c>
      <c r="J7" t="s">
        <v>8</v>
      </c>
      <c r="K7" s="1">
        <v>25800</v>
      </c>
      <c r="L7" s="2">
        <v>7.0000000000000007E-2</v>
      </c>
    </row>
    <row r="8" spans="1:12" x14ac:dyDescent="0.4">
      <c r="A8" s="7" t="s">
        <v>16</v>
      </c>
      <c r="B8" s="7" t="str">
        <f>VLOOKUP(A8,$I$7:$L$21,2,FALSE)</f>
        <v>オーブンレンジ</v>
      </c>
      <c r="C8" s="10">
        <f>VLOOKUP(A8,$I$7:$L$21,3,FALSE)</f>
        <v>13000</v>
      </c>
      <c r="D8" s="9">
        <f>VLOOKUP(A8,$I$7:$L$21,4,FALSE)</f>
        <v>0.1</v>
      </c>
      <c r="E8" s="12"/>
      <c r="F8" s="12"/>
      <c r="G8" s="13"/>
      <c r="I8" t="s">
        <v>24</v>
      </c>
      <c r="J8" t="s">
        <v>8</v>
      </c>
      <c r="K8" s="1">
        <v>34800</v>
      </c>
      <c r="L8" s="2">
        <v>7.0000000000000007E-2</v>
      </c>
    </row>
    <row r="9" spans="1:12" x14ac:dyDescent="0.4">
      <c r="A9" s="7" t="s">
        <v>29</v>
      </c>
      <c r="B9" s="7" t="str">
        <f>VLOOKUP(A9,$I$7:$L$21,2,FALSE)</f>
        <v>全自動洗濯機</v>
      </c>
      <c r="C9" s="10">
        <f>VLOOKUP(A9,$I$7:$L$21,3,FALSE)</f>
        <v>24000</v>
      </c>
      <c r="D9" s="9">
        <f>VLOOKUP(A9,$I$7:$L$21,4,FALSE)</f>
        <v>7.0000000000000007E-2</v>
      </c>
      <c r="E9" s="12"/>
      <c r="F9" s="12"/>
      <c r="G9" s="13"/>
      <c r="I9" t="s">
        <v>25</v>
      </c>
      <c r="J9" t="s">
        <v>10</v>
      </c>
      <c r="K9" s="1">
        <v>8800</v>
      </c>
      <c r="L9" s="2">
        <v>0.08</v>
      </c>
    </row>
    <row r="10" spans="1:12" x14ac:dyDescent="0.4">
      <c r="A10" s="7" t="s">
        <v>31</v>
      </c>
      <c r="B10" s="7" t="str">
        <f>VLOOKUP(A10,$I$7:$L$21,2,FALSE)</f>
        <v>2ドア冷蔵庫ホワイト</v>
      </c>
      <c r="C10" s="10">
        <f>VLOOKUP(A10,$I$7:$L$21,3,FALSE)</f>
        <v>16000</v>
      </c>
      <c r="D10" s="9">
        <f>VLOOKUP(A10,$I$7:$L$21,4,FALSE)</f>
        <v>0.1</v>
      </c>
      <c r="E10" s="12"/>
      <c r="F10" s="12"/>
      <c r="G10" s="13"/>
      <c r="I10" t="s">
        <v>26</v>
      </c>
      <c r="J10" t="s">
        <v>27</v>
      </c>
      <c r="K10" s="1">
        <v>28800</v>
      </c>
      <c r="L10" s="2">
        <v>0.08</v>
      </c>
    </row>
    <row r="11" spans="1:12" x14ac:dyDescent="0.4">
      <c r="A11" s="7" t="s">
        <v>18</v>
      </c>
      <c r="B11" s="7" t="str">
        <f>VLOOKUP(A11,$I$7:$L$21,2,FALSE)</f>
        <v>乾燥機能付洗濯機</v>
      </c>
      <c r="C11" s="10">
        <f>VLOOKUP(A11,$I$7:$L$21,3,FALSE)</f>
        <v>58800</v>
      </c>
      <c r="D11" s="9">
        <f>VLOOKUP(A11,$I$7:$L$21,4,FALSE)</f>
        <v>7.0000000000000007E-2</v>
      </c>
      <c r="E11" s="12"/>
      <c r="F11" s="12"/>
      <c r="G11" s="13"/>
      <c r="I11" t="s">
        <v>14</v>
      </c>
      <c r="J11" t="s">
        <v>15</v>
      </c>
      <c r="K11" s="1">
        <v>13800</v>
      </c>
      <c r="L11" s="2">
        <v>0.1</v>
      </c>
    </row>
    <row r="12" spans="1:12" x14ac:dyDescent="0.4">
      <c r="I12" t="s">
        <v>16</v>
      </c>
      <c r="J12" t="s">
        <v>15</v>
      </c>
      <c r="K12" s="1">
        <v>13000</v>
      </c>
      <c r="L12" s="2">
        <v>0.1</v>
      </c>
    </row>
    <row r="13" spans="1:12" x14ac:dyDescent="0.4">
      <c r="I13" t="s">
        <v>30</v>
      </c>
      <c r="J13" t="s">
        <v>17</v>
      </c>
      <c r="K13" s="1">
        <v>28800</v>
      </c>
      <c r="L13" s="2">
        <v>7.0000000000000007E-2</v>
      </c>
    </row>
    <row r="14" spans="1:12" x14ac:dyDescent="0.4">
      <c r="I14" t="s">
        <v>32</v>
      </c>
      <c r="J14" t="s">
        <v>33</v>
      </c>
      <c r="K14" s="1">
        <v>14800</v>
      </c>
      <c r="L14" s="2">
        <v>0.1</v>
      </c>
    </row>
    <row r="15" spans="1:12" x14ac:dyDescent="0.4">
      <c r="I15" t="s">
        <v>31</v>
      </c>
      <c r="J15" t="s">
        <v>34</v>
      </c>
      <c r="K15" s="1">
        <v>16000</v>
      </c>
      <c r="L15" s="2">
        <v>0.1</v>
      </c>
    </row>
    <row r="16" spans="1:12" x14ac:dyDescent="0.4">
      <c r="I16" t="s">
        <v>29</v>
      </c>
      <c r="J16" t="s">
        <v>19</v>
      </c>
      <c r="K16" s="1">
        <v>24000</v>
      </c>
      <c r="L16" s="2">
        <v>7.0000000000000007E-2</v>
      </c>
    </row>
    <row r="17" spans="9:12" x14ac:dyDescent="0.4">
      <c r="I17" t="s">
        <v>35</v>
      </c>
      <c r="J17" t="s">
        <v>19</v>
      </c>
      <c r="K17" s="1">
        <v>28800</v>
      </c>
      <c r="L17" s="2">
        <v>7.0000000000000007E-2</v>
      </c>
    </row>
    <row r="18" spans="9:12" x14ac:dyDescent="0.4">
      <c r="I18" t="s">
        <v>18</v>
      </c>
      <c r="J18" t="s">
        <v>20</v>
      </c>
      <c r="K18" s="1">
        <v>58800</v>
      </c>
      <c r="L18" s="2">
        <v>7.0000000000000007E-2</v>
      </c>
    </row>
    <row r="19" spans="9:12" x14ac:dyDescent="0.4">
      <c r="I19" t="s">
        <v>36</v>
      </c>
      <c r="J19" t="s">
        <v>21</v>
      </c>
      <c r="K19" s="1">
        <v>18800</v>
      </c>
      <c r="L19" s="2">
        <v>0.05</v>
      </c>
    </row>
    <row r="20" spans="9:12" x14ac:dyDescent="0.4">
      <c r="I20" t="s">
        <v>28</v>
      </c>
      <c r="J20" t="s">
        <v>22</v>
      </c>
      <c r="K20" s="1">
        <v>33600</v>
      </c>
      <c r="L20" s="2">
        <v>0.05</v>
      </c>
    </row>
    <row r="21" spans="9:12" x14ac:dyDescent="0.4">
      <c r="I21" t="s">
        <v>37</v>
      </c>
      <c r="J21" t="s">
        <v>22</v>
      </c>
      <c r="K21" s="1">
        <v>59800</v>
      </c>
      <c r="L21" s="2">
        <v>0.05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2019-10-01T05:31:31Z</dcterms:created>
  <dcterms:modified xsi:type="dcterms:W3CDTF">2019-10-01T05:32:14Z</dcterms:modified>
</cp:coreProperties>
</file>