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C7BD551F-3F06-40AB-88A7-594864DDC928}" xr6:coauthVersionLast="44" xr6:coauthVersionMax="44" xr10:uidLastSave="{00000000-0000-0000-0000-000000000000}"/>
  <bookViews>
    <workbookView xWindow="-120" yWindow="-120" windowWidth="20730" windowHeight="11160" xr2:uid="{7F8A18A1-2C4C-45FA-9746-C6D610DDF5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1" l="1"/>
  <c r="I8" i="1" l="1"/>
  <c r="I9" i="1"/>
  <c r="I10" i="1"/>
  <c r="I11" i="1"/>
  <c r="I12" i="1"/>
  <c r="I13" i="1"/>
  <c r="I14" i="1"/>
  <c r="F9" i="1"/>
  <c r="F10" i="1"/>
  <c r="F11" i="1"/>
  <c r="F13" i="1"/>
  <c r="F14" i="1"/>
  <c r="D8" i="1"/>
  <c r="G8" i="1" s="1"/>
  <c r="D9" i="1"/>
  <c r="D10" i="1"/>
  <c r="D11" i="1"/>
  <c r="G11" i="1" s="1"/>
  <c r="D12" i="1"/>
  <c r="G12" i="1" s="1"/>
  <c r="D13" i="1"/>
  <c r="D14" i="1"/>
  <c r="I7" i="1"/>
  <c r="D7" i="1"/>
  <c r="G7" i="1" s="1"/>
  <c r="G9" i="1"/>
  <c r="G10" i="1"/>
  <c r="G13" i="1"/>
  <c r="G14" i="1"/>
  <c r="E7" i="1" l="1"/>
  <c r="E8" i="1"/>
  <c r="E9" i="1"/>
  <c r="E10" i="1"/>
  <c r="E11" i="1"/>
  <c r="E12" i="1"/>
  <c r="E13" i="1"/>
  <c r="E14" i="1"/>
</calcChain>
</file>

<file path=xl/sharedStrings.xml><?xml version="1.0" encoding="utf-8"?>
<sst xmlns="http://schemas.openxmlformats.org/spreadsheetml/2006/main" count="37" uniqueCount="35">
  <si>
    <t>ツアー予約受付表</t>
    <rPh sb="3" eb="5">
      <t>ヨヤク</t>
    </rPh>
    <rPh sb="5" eb="7">
      <t>ウケツケ</t>
    </rPh>
    <rPh sb="7" eb="8">
      <t>ヒョウ</t>
    </rPh>
    <phoneticPr fontId="1"/>
  </si>
  <si>
    <t>作成日</t>
    <rPh sb="0" eb="3">
      <t>サクセイビ</t>
    </rPh>
    <phoneticPr fontId="1"/>
  </si>
  <si>
    <t>年</t>
    <rPh sb="0" eb="1">
      <t>ネン</t>
    </rPh>
    <phoneticPr fontId="1"/>
  </si>
  <si>
    <t>月出発分</t>
    <rPh sb="0" eb="1">
      <t>ガツ</t>
    </rPh>
    <rPh sb="1" eb="3">
      <t>シュッパツ</t>
    </rPh>
    <rPh sb="3" eb="4">
      <t>ブン</t>
    </rPh>
    <phoneticPr fontId="1"/>
  </si>
  <si>
    <t>受付
番号</t>
    <rPh sb="0" eb="2">
      <t>ウケツケ</t>
    </rPh>
    <rPh sb="3" eb="5">
      <t>バンゴウ</t>
    </rPh>
    <phoneticPr fontId="1"/>
  </si>
  <si>
    <t>予約
番号</t>
    <rPh sb="0" eb="2">
      <t>ヨヤク</t>
    </rPh>
    <rPh sb="3" eb="5">
      <t>バンゴウ</t>
    </rPh>
    <phoneticPr fontId="1"/>
  </si>
  <si>
    <t>ﾂｱｰ
ｺｰﾄﾞ</t>
  </si>
  <si>
    <t>ツアー先</t>
    <rPh sb="3" eb="4">
      <t>サキ</t>
    </rPh>
    <phoneticPr fontId="1"/>
  </si>
  <si>
    <t>出発日</t>
    <rPh sb="0" eb="2">
      <t>シュッパツ</t>
    </rPh>
    <rPh sb="2" eb="3">
      <t>ビ</t>
    </rPh>
    <phoneticPr fontId="1"/>
  </si>
  <si>
    <t>帰国日</t>
    <rPh sb="0" eb="3">
      <t>キコクビ</t>
    </rPh>
    <phoneticPr fontId="1"/>
  </si>
  <si>
    <t>予約
人数</t>
    <rPh sb="0" eb="2">
      <t>ヨヤク</t>
    </rPh>
    <rPh sb="3" eb="5">
      <t>ニンズウ</t>
    </rPh>
    <phoneticPr fontId="1"/>
  </si>
  <si>
    <t>日数</t>
    <rPh sb="0" eb="2">
      <t>ニッスウ</t>
    </rPh>
    <phoneticPr fontId="2"/>
  </si>
  <si>
    <t>B1082</t>
  </si>
  <si>
    <t>A1</t>
  </si>
  <si>
    <t>香港</t>
    <rPh sb="0" eb="2">
      <t>ホンコン</t>
    </rPh>
    <phoneticPr fontId="3"/>
  </si>
  <si>
    <t>A3114</t>
  </si>
  <si>
    <t>A2</t>
  </si>
  <si>
    <t>ソウル</t>
  </si>
  <si>
    <t>A1125</t>
  </si>
  <si>
    <t>A3</t>
  </si>
  <si>
    <t>バンコク・プーケット</t>
  </si>
  <si>
    <t>B2202</t>
  </si>
  <si>
    <t>A4</t>
  </si>
  <si>
    <t>トルコ（パムッカレ）</t>
  </si>
  <si>
    <t>A4174</t>
  </si>
  <si>
    <t>B1</t>
  </si>
  <si>
    <t>バリ島</t>
    <rPh sb="2" eb="3">
      <t>トウ</t>
    </rPh>
    <phoneticPr fontId="3"/>
  </si>
  <si>
    <t>B3124</t>
  </si>
  <si>
    <t>B2</t>
  </si>
  <si>
    <t>セブ島</t>
    <rPh sb="2" eb="3">
      <t>トウ</t>
    </rPh>
    <phoneticPr fontId="3"/>
  </si>
  <si>
    <t>A2102</t>
  </si>
  <si>
    <t>B3</t>
  </si>
  <si>
    <t>ハワイ（オアフ島）</t>
    <rPh sb="7" eb="8">
      <t>トウ</t>
    </rPh>
    <phoneticPr fontId="3"/>
  </si>
  <si>
    <t>B3153</t>
  </si>
  <si>
    <t>日数</t>
    <rPh sb="0" eb="2">
      <t>ニッスウ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</si>
</sst>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8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4"/>
      <name val="游ゴシック"/>
      <family val="3"/>
      <charset val="128"/>
      <scheme val="minor"/>
    </font>
    <font>
      <b/>
      <sz val="14"/>
      <color theme="4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6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5D730-61DA-4E9C-BDD0-75CD2FBA6461}">
  <dimension ref="B1:M14"/>
  <sheetViews>
    <sheetView tabSelected="1" workbookViewId="0"/>
  </sheetViews>
  <sheetFormatPr defaultRowHeight="18.75" x14ac:dyDescent="0.4"/>
  <cols>
    <col min="1" max="1" width="1.625" customWidth="1"/>
    <col min="2" max="2" width="6.25" bestFit="1" customWidth="1"/>
    <col min="3" max="3" width="6.75" bestFit="1" customWidth="1"/>
    <col min="4" max="4" width="5.5" bestFit="1" customWidth="1"/>
    <col min="5" max="5" width="21.375" bestFit="1" customWidth="1"/>
    <col min="7" max="7" width="5.5" bestFit="1" customWidth="1"/>
    <col min="8" max="8" width="9.25" bestFit="1" customWidth="1"/>
    <col min="9" max="9" width="5.25" bestFit="1" customWidth="1"/>
    <col min="11" max="11" width="5.5" bestFit="1" customWidth="1"/>
    <col min="12" max="12" width="21.375" bestFit="1" customWidth="1"/>
    <col min="13" max="13" width="5.25" bestFit="1" customWidth="1"/>
  </cols>
  <sheetData>
    <row r="1" spans="2:13" ht="24" x14ac:dyDescent="0.4">
      <c r="B1" s="1" t="s">
        <v>0</v>
      </c>
    </row>
    <row r="2" spans="2:13" x14ac:dyDescent="0.4">
      <c r="G2" s="5" t="s">
        <v>1</v>
      </c>
      <c r="H2" s="9"/>
      <c r="I2" s="10"/>
    </row>
    <row r="3" spans="2:13" x14ac:dyDescent="0.4">
      <c r="B3" s="8"/>
      <c r="C3" t="s">
        <v>2</v>
      </c>
    </row>
    <row r="4" spans="2:13" x14ac:dyDescent="0.4">
      <c r="B4" s="8"/>
      <c r="C4" t="s">
        <v>3</v>
      </c>
    </row>
    <row r="6" spans="2:13" ht="36" x14ac:dyDescent="0.4">
      <c r="B6" s="4" t="s">
        <v>4</v>
      </c>
      <c r="C6" s="4" t="s">
        <v>5</v>
      </c>
      <c r="D6" s="4" t="s">
        <v>6</v>
      </c>
      <c r="E6" s="4" t="s">
        <v>7</v>
      </c>
      <c r="F6" s="4" t="s">
        <v>8</v>
      </c>
      <c r="G6" s="4" t="s">
        <v>34</v>
      </c>
      <c r="H6" s="4" t="s">
        <v>9</v>
      </c>
      <c r="I6" s="4" t="s">
        <v>10</v>
      </c>
      <c r="K6" s="4" t="s">
        <v>6</v>
      </c>
      <c r="L6" s="4" t="s">
        <v>7</v>
      </c>
      <c r="M6" s="4" t="s">
        <v>11</v>
      </c>
    </row>
    <row r="7" spans="2:13" x14ac:dyDescent="0.4">
      <c r="B7" s="3">
        <v>101</v>
      </c>
      <c r="C7" s="3" t="s">
        <v>12</v>
      </c>
      <c r="D7" s="3" t="str">
        <f>LEFT(C7,2)</f>
        <v>B1</v>
      </c>
      <c r="E7" s="2" t="str">
        <f>IFERROR(VLOOKUP(D7,$K$7:$M$13,2,FALSE),"")</f>
        <v>バリ島</v>
      </c>
      <c r="F7" s="6" t="str">
        <f>MID(C7,3,2)</f>
        <v>08</v>
      </c>
      <c r="G7" s="3">
        <f>IFERROR(VLOOKUP(D7,$K$7:$M$13,3,FALSE),"")</f>
        <v>5</v>
      </c>
      <c r="H7" s="7"/>
      <c r="I7" s="3" t="str">
        <f>RIGHT(C7,1)</f>
        <v>2</v>
      </c>
      <c r="K7" s="3" t="s">
        <v>13</v>
      </c>
      <c r="L7" s="2" t="s">
        <v>14</v>
      </c>
      <c r="M7" s="3">
        <v>4</v>
      </c>
    </row>
    <row r="8" spans="2:13" x14ac:dyDescent="0.4">
      <c r="B8" s="3">
        <v>102</v>
      </c>
      <c r="C8" s="3" t="s">
        <v>15</v>
      </c>
      <c r="D8" s="3" t="str">
        <f t="shared" ref="D8:D14" si="0">LEFT(C8,2)</f>
        <v>A3</v>
      </c>
      <c r="E8" s="2" t="str">
        <f t="shared" ref="E8:E14" si="1">IFERROR(VLOOKUP(D8,$K$7:$M$13,2,FALSE),"")</f>
        <v>バンコク・プーケット</v>
      </c>
      <c r="F8" s="6">
        <v>28</v>
      </c>
      <c r="G8" s="3">
        <f t="shared" ref="G8:G14" si="2">IFERROR(VLOOKUP(D8,$K$7:$M$13,3,FALSE),"")</f>
        <v>8</v>
      </c>
      <c r="H8" s="7"/>
      <c r="I8" s="3" t="str">
        <f t="shared" ref="I8:I14" si="3">RIGHT(C8,1)</f>
        <v>4</v>
      </c>
      <c r="K8" s="3" t="s">
        <v>16</v>
      </c>
      <c r="L8" s="2" t="s">
        <v>17</v>
      </c>
      <c r="M8" s="3">
        <v>4</v>
      </c>
    </row>
    <row r="9" spans="2:13" x14ac:dyDescent="0.4">
      <c r="B9" s="3">
        <v>103</v>
      </c>
      <c r="C9" s="3" t="s">
        <v>18</v>
      </c>
      <c r="D9" s="3" t="str">
        <f t="shared" si="0"/>
        <v>A1</v>
      </c>
      <c r="E9" s="2" t="str">
        <f t="shared" si="1"/>
        <v>香港</v>
      </c>
      <c r="F9" s="6" t="str">
        <f t="shared" ref="F9:F14" si="4">MID(C9,3,2)</f>
        <v>12</v>
      </c>
      <c r="G9" s="3">
        <f t="shared" si="2"/>
        <v>4</v>
      </c>
      <c r="H9" s="7"/>
      <c r="I9" s="3" t="str">
        <f t="shared" si="3"/>
        <v>5</v>
      </c>
      <c r="K9" s="3" t="s">
        <v>19</v>
      </c>
      <c r="L9" s="2" t="s">
        <v>20</v>
      </c>
      <c r="M9" s="3">
        <v>8</v>
      </c>
    </row>
    <row r="10" spans="2:13" x14ac:dyDescent="0.4">
      <c r="B10" s="3">
        <v>104</v>
      </c>
      <c r="C10" s="3" t="s">
        <v>21</v>
      </c>
      <c r="D10" s="3" t="str">
        <f t="shared" si="0"/>
        <v>B2</v>
      </c>
      <c r="E10" s="2" t="str">
        <f t="shared" si="1"/>
        <v>セブ島</v>
      </c>
      <c r="F10" s="6" t="str">
        <f t="shared" si="4"/>
        <v>20</v>
      </c>
      <c r="G10" s="3">
        <f t="shared" si="2"/>
        <v>6</v>
      </c>
      <c r="H10" s="7"/>
      <c r="I10" s="3" t="str">
        <f t="shared" si="3"/>
        <v>2</v>
      </c>
      <c r="K10" s="3" t="s">
        <v>22</v>
      </c>
      <c r="L10" s="2" t="s">
        <v>23</v>
      </c>
      <c r="M10" s="3">
        <v>5</v>
      </c>
    </row>
    <row r="11" spans="2:13" x14ac:dyDescent="0.4">
      <c r="B11" s="3">
        <v>105</v>
      </c>
      <c r="C11" s="3" t="s">
        <v>24</v>
      </c>
      <c r="D11" s="3" t="str">
        <f t="shared" si="0"/>
        <v>A4</v>
      </c>
      <c r="E11" s="2" t="str">
        <f t="shared" si="1"/>
        <v>トルコ（パムッカレ）</v>
      </c>
      <c r="F11" s="6" t="str">
        <f t="shared" si="4"/>
        <v>17</v>
      </c>
      <c r="G11" s="3">
        <f t="shared" si="2"/>
        <v>5</v>
      </c>
      <c r="H11" s="7"/>
      <c r="I11" s="3" t="str">
        <f t="shared" si="3"/>
        <v>4</v>
      </c>
      <c r="K11" s="3" t="s">
        <v>25</v>
      </c>
      <c r="L11" s="2" t="s">
        <v>26</v>
      </c>
      <c r="M11" s="3">
        <v>5</v>
      </c>
    </row>
    <row r="12" spans="2:13" x14ac:dyDescent="0.4">
      <c r="B12" s="3">
        <v>106</v>
      </c>
      <c r="C12" s="3" t="s">
        <v>27</v>
      </c>
      <c r="D12" s="3" t="str">
        <f t="shared" si="0"/>
        <v>B3</v>
      </c>
      <c r="E12" s="2" t="str">
        <f t="shared" si="1"/>
        <v>ハワイ（オアフ島）</v>
      </c>
      <c r="F12" s="6">
        <v>30</v>
      </c>
      <c r="G12" s="3">
        <f t="shared" si="2"/>
        <v>5</v>
      </c>
      <c r="H12" s="7"/>
      <c r="I12" s="3" t="str">
        <f t="shared" si="3"/>
        <v>4</v>
      </c>
      <c r="K12" s="3" t="s">
        <v>28</v>
      </c>
      <c r="L12" s="2" t="s">
        <v>29</v>
      </c>
      <c r="M12" s="3">
        <v>6</v>
      </c>
    </row>
    <row r="13" spans="2:13" x14ac:dyDescent="0.4">
      <c r="B13" s="3">
        <v>107</v>
      </c>
      <c r="C13" s="3" t="s">
        <v>30</v>
      </c>
      <c r="D13" s="3" t="str">
        <f t="shared" si="0"/>
        <v>A2</v>
      </c>
      <c r="E13" s="2" t="str">
        <f t="shared" si="1"/>
        <v>ソウル</v>
      </c>
      <c r="F13" s="6" t="str">
        <f t="shared" si="4"/>
        <v>10</v>
      </c>
      <c r="G13" s="3">
        <f t="shared" si="2"/>
        <v>4</v>
      </c>
      <c r="H13" s="7"/>
      <c r="I13" s="3" t="str">
        <f t="shared" si="3"/>
        <v>2</v>
      </c>
      <c r="K13" s="3" t="s">
        <v>31</v>
      </c>
      <c r="L13" s="2" t="s">
        <v>32</v>
      </c>
      <c r="M13" s="3">
        <v>5</v>
      </c>
    </row>
    <row r="14" spans="2:13" x14ac:dyDescent="0.4">
      <c r="B14" s="3">
        <v>108</v>
      </c>
      <c r="C14" s="3" t="s">
        <v>33</v>
      </c>
      <c r="D14" s="3" t="str">
        <f t="shared" si="0"/>
        <v>B3</v>
      </c>
      <c r="E14" s="2" t="str">
        <f t="shared" si="1"/>
        <v>ハワイ（オアフ島）</v>
      </c>
      <c r="F14" s="6" t="str">
        <f t="shared" si="4"/>
        <v>15</v>
      </c>
      <c r="G14" s="3">
        <f t="shared" si="2"/>
        <v>5</v>
      </c>
      <c r="H14" s="7"/>
      <c r="I14" s="3" t="str">
        <f t="shared" si="3"/>
        <v>3</v>
      </c>
    </row>
  </sheetData>
  <mergeCells count="1">
    <mergeCell ref="H2:I2"/>
  </mergeCells>
  <phoneticPr fontId="4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2019-10-01T05:32:29Z</dcterms:created>
  <dcterms:modified xsi:type="dcterms:W3CDTF">2019-10-01T05:33:35Z</dcterms:modified>
</cp:coreProperties>
</file>