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1-解答\"/>
    </mc:Choice>
  </mc:AlternateContent>
  <xr:revisionPtr revIDLastSave="0" documentId="13_ncr:1_{4EFB2BA6-39A6-427B-8E6D-C31DCABA6BA7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G15" i="1"/>
  <c r="F15" i="1"/>
  <c r="E15" i="1"/>
  <c r="D15" i="1"/>
  <c r="C15" i="1"/>
  <c r="H14" i="1"/>
  <c r="H13" i="1"/>
  <c r="I13" i="1" s="1"/>
  <c r="K13" i="1" s="1"/>
  <c r="H12" i="1"/>
  <c r="H11" i="1"/>
  <c r="H10" i="1"/>
  <c r="I10" i="1" s="1"/>
  <c r="K10" i="1" s="1"/>
  <c r="H9" i="1"/>
  <c r="B6" i="1"/>
  <c r="J11" i="1" l="1"/>
  <c r="J14" i="1"/>
  <c r="J9" i="1"/>
  <c r="H15" i="1"/>
  <c r="J12" i="1"/>
  <c r="J10" i="1"/>
  <c r="J13" i="1"/>
  <c r="I9" i="1"/>
  <c r="K9" i="1" s="1"/>
  <c r="I12" i="1"/>
  <c r="K12" i="1" s="1"/>
  <c r="I11" i="1"/>
  <c r="K11" i="1" s="1"/>
  <c r="I14" i="1"/>
  <c r="K14" i="1" s="1"/>
</calcChain>
</file>

<file path=xl/sharedStrings.xml><?xml version="1.0" encoding="utf-8"?>
<sst xmlns="http://schemas.openxmlformats.org/spreadsheetml/2006/main" count="26" uniqueCount="25">
  <si>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</si>
  <si>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</si>
  <si>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食堂JAVADA定番メニューの年代別注文数</t>
    <rPh sb="0" eb="2">
      <t>ショクドウ</t>
    </rPh>
    <rPh sb="8" eb="10">
      <t>テイバン</t>
    </rPh>
    <rPh sb="15" eb="18">
      <t>ネンダイベツ</t>
    </rPh>
    <rPh sb="18" eb="21">
      <t>チュウモンスウ</t>
    </rPh>
    <phoneticPr fontId="5"/>
  </si>
  <si>
    <t>種類</t>
    <rPh sb="0" eb="2">
      <t>シュルイ</t>
    </rPh>
    <phoneticPr fontId="5"/>
  </si>
  <si>
    <t>目標</t>
    <rPh sb="0" eb="2">
      <t>モクヒョウ</t>
    </rPh>
    <phoneticPr fontId="5"/>
  </si>
  <si>
    <t>個</t>
    <rPh sb="0" eb="1">
      <t>コ</t>
    </rPh>
    <phoneticPr fontId="5"/>
  </si>
  <si>
    <t>メニュー</t>
    <phoneticPr fontId="5"/>
  </si>
  <si>
    <t>注文数(個)</t>
    <rPh sb="0" eb="3">
      <t>チュウモンスウ</t>
    </rPh>
    <rPh sb="4" eb="5">
      <t>コ</t>
    </rPh>
    <phoneticPr fontId="5"/>
  </si>
  <si>
    <t>メニュー別</t>
    <rPh sb="4" eb="5">
      <t>ベツ</t>
    </rPh>
    <phoneticPr fontId="5"/>
  </si>
  <si>
    <t>達成率</t>
    <rPh sb="0" eb="3">
      <t>タッセイリツ</t>
    </rPh>
    <phoneticPr fontId="5"/>
  </si>
  <si>
    <t>順位</t>
    <rPh sb="0" eb="2">
      <t>ジュンイ</t>
    </rPh>
    <phoneticPr fontId="5"/>
  </si>
  <si>
    <t>評価</t>
    <rPh sb="0" eb="2">
      <t>ヒョウカ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</si>
  <si>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</si>
  <si>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</si>
  <si>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</si>
  <si>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</si>
  <si>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</t>
    <rPh sb="2" eb="3">
      <t>ダイ</t>
    </rPh>
    <phoneticPr fontId="5"/>
  </si>
  <si>
    <t>合計(個)</t>
    <rPh sb="0" eb="2">
      <t>ゴウケイ</t>
    </rPh>
    <rPh sb="3" eb="4">
      <t>コ</t>
    </rPh>
    <phoneticPr fontId="5"/>
  </si>
  <si>
    <t>唐揚げ</t>
    <rPh sb="0" eb="2">
      <t>カラア</t>
    </rPh>
    <phoneticPr fontId="5"/>
  </si>
  <si>
    <t>ラーメン</t>
    <phoneticPr fontId="5"/>
  </si>
  <si>
    <t>豚汁</t>
    <rPh sb="0" eb="2">
      <t>トンジル</t>
    </rPh>
    <phoneticPr fontId="5"/>
  </si>
  <si>
    <t>焼き魚</t>
    <rPh sb="0" eb="1">
      <t>ヤ</t>
    </rPh>
    <rPh sb="2" eb="3">
      <t>ザカナ</t>
    </rPh>
    <phoneticPr fontId="5"/>
  </si>
  <si>
    <t>チャーハン</t>
    <phoneticPr fontId="5"/>
  </si>
  <si>
    <t>サラダ</t>
    <phoneticPr fontId="5"/>
  </si>
  <si>
    <t>最小値</t>
    <rPh sb="0" eb="3">
      <t>サイショウチ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</si>
</sst>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distributed" vertical="center"/>
    </xf>
    <xf numFmtId="0" fontId="4" fillId="0" borderId="16" xfId="1" applyNumberFormat="1" applyFont="1" applyBorder="1" applyAlignment="1">
      <alignment vertical="center"/>
    </xf>
    <xf numFmtId="0" fontId="4" fillId="0" borderId="17" xfId="1" applyNumberFormat="1" applyFont="1" applyBorder="1" applyAlignment="1">
      <alignment vertical="center"/>
    </xf>
    <xf numFmtId="0" fontId="4" fillId="0" borderId="18" xfId="0" applyNumberFormat="1" applyFont="1" applyBorder="1" applyAlignment="1">
      <alignment vertical="center"/>
    </xf>
    <xf numFmtId="0" fontId="4" fillId="0" borderId="19" xfId="0" applyFont="1" applyBorder="1">
      <alignment vertical="center"/>
    </xf>
    <xf numFmtId="176" fontId="4" fillId="0" borderId="20" xfId="2" applyNumberFormat="1" applyFont="1" applyBorder="1">
      <alignment vertical="center"/>
    </xf>
    <xf numFmtId="0" fontId="4" fillId="0" borderId="21" xfId="2" applyNumberFormat="1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distributed" vertical="center"/>
    </xf>
    <xf numFmtId="0" fontId="4" fillId="0" borderId="23" xfId="1" applyNumberFormat="1" applyFont="1" applyBorder="1" applyAlignment="1">
      <alignment vertical="center"/>
    </xf>
    <xf numFmtId="0" fontId="4" fillId="0" borderId="24" xfId="1" applyNumberFormat="1" applyFont="1" applyBorder="1" applyAlignment="1">
      <alignment vertical="center"/>
    </xf>
    <xf numFmtId="0" fontId="4" fillId="0" borderId="25" xfId="0" applyNumberFormat="1" applyFont="1" applyBorder="1" applyAlignment="1">
      <alignment vertical="center"/>
    </xf>
    <xf numFmtId="0" fontId="4" fillId="0" borderId="26" xfId="0" applyFont="1" applyBorder="1">
      <alignment vertical="center"/>
    </xf>
    <xf numFmtId="176" fontId="4" fillId="0" borderId="27" xfId="2" applyNumberFormat="1" applyFont="1" applyBorder="1">
      <alignment vertical="center"/>
    </xf>
    <xf numFmtId="0" fontId="4" fillId="0" borderId="28" xfId="2" applyNumberFormat="1" applyFont="1" applyBorder="1">
      <alignment vertical="center"/>
    </xf>
    <xf numFmtId="0" fontId="4" fillId="0" borderId="29" xfId="0" applyFont="1" applyBorder="1" applyAlignment="1">
      <alignment horizontal="distributed" vertical="center"/>
    </xf>
    <xf numFmtId="0" fontId="4" fillId="0" borderId="30" xfId="1" applyNumberFormat="1" applyFont="1" applyBorder="1" applyAlignment="1">
      <alignment vertical="center"/>
    </xf>
    <xf numFmtId="0" fontId="4" fillId="0" borderId="31" xfId="1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0" fontId="4" fillId="0" borderId="33" xfId="0" applyFont="1" applyBorder="1">
      <alignment vertical="center"/>
    </xf>
    <xf numFmtId="176" fontId="4" fillId="0" borderId="13" xfId="2" applyNumberFormat="1" applyFont="1" applyBorder="1">
      <alignment vertical="center"/>
    </xf>
    <xf numFmtId="0" fontId="4" fillId="0" borderId="14" xfId="2" applyNumberFormat="1" applyFont="1" applyBorder="1">
      <alignment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NumberFormat="1" applyFont="1" applyBorder="1" applyAlignment="1">
      <alignment vertical="center"/>
    </xf>
    <xf numFmtId="38" fontId="4" fillId="0" borderId="36" xfId="1" applyFont="1" applyBorder="1">
      <alignment vertical="center"/>
    </xf>
    <xf numFmtId="38" fontId="4" fillId="0" borderId="37" xfId="1" applyFont="1" applyBorder="1">
      <alignment vertical="center"/>
    </xf>
    <xf numFmtId="38" fontId="4" fillId="0" borderId="38" xfId="1" applyFont="1" applyBorder="1">
      <alignment vertical="center"/>
    </xf>
    <xf numFmtId="38" fontId="4" fillId="0" borderId="39" xfId="1" applyFont="1" applyBorder="1">
      <alignment vertical="center"/>
    </xf>
    <xf numFmtId="0" fontId="4" fillId="0" borderId="40" xfId="0" applyNumberFormat="1" applyFont="1" applyBorder="1" applyAlignment="1">
      <alignment vertical="center"/>
    </xf>
    <xf numFmtId="0" fontId="4" fillId="0" borderId="41" xfId="0" applyNumberFormat="1" applyFont="1" applyBorder="1">
      <alignment vertical="center"/>
    </xf>
    <xf numFmtId="0" fontId="4" fillId="0" borderId="10" xfId="0" applyNumberFormat="1" applyFont="1" applyBorder="1">
      <alignment vertical="center"/>
    </xf>
    <xf numFmtId="0" fontId="4" fillId="0" borderId="14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13.625" customWidth="1"/>
    <col min="8" max="8" width="10.625" customWidth="1"/>
    <col min="9" max="9" width="9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2" t="s">
        <v>2</v>
      </c>
    </row>
    <row r="5" spans="1:11" s="1" customFormat="1" x14ac:dyDescent="0.15"/>
    <row r="6" spans="1:11" s="1" customFormat="1" ht="14.25" thickBot="1" x14ac:dyDescent="0.2">
      <c r="B6" s="2">
        <f>COUNTA(B9:B14)</f>
        <v>6</v>
      </c>
      <c r="C6" s="1" t="s">
        <v>3</v>
      </c>
      <c r="G6" s="3" t="s">
        <v>4</v>
      </c>
      <c r="H6" s="1">
        <v>900</v>
      </c>
      <c r="I6" s="1" t="s">
        <v>5</v>
      </c>
    </row>
    <row r="7" spans="1:11" s="1" customFormat="1" x14ac:dyDescent="0.15">
      <c r="B7" s="41" t="s">
        <v>6</v>
      </c>
      <c r="C7" s="43" t="s">
        <v>7</v>
      </c>
      <c r="D7" s="44"/>
      <c r="E7" s="44"/>
      <c r="F7" s="44"/>
      <c r="G7" s="45"/>
      <c r="H7" s="4" t="s">
        <v>8</v>
      </c>
      <c r="I7" s="46" t="s">
        <v>9</v>
      </c>
      <c r="J7" s="48" t="s">
        <v>10</v>
      </c>
      <c r="K7" s="48" t="s">
        <v>11</v>
      </c>
    </row>
    <row r="8" spans="1:11" s="1" customFormat="1" ht="14.25" thickBot="1" x14ac:dyDescent="0.2">
      <c r="B8" s="42"/>
      <c r="C8" s="5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47"/>
      <c r="J8" s="49"/>
      <c r="K8" s="49"/>
    </row>
    <row r="9" spans="1:11" s="1" customFormat="1" x14ac:dyDescent="0.15">
      <c r="B9" s="9" t="s">
        <v>18</v>
      </c>
      <c r="C9" s="10">
        <v>146</v>
      </c>
      <c r="D9" s="11">
        <v>116</v>
      </c>
      <c r="E9" s="11">
        <v>203</v>
      </c>
      <c r="F9" s="11">
        <v>196</v>
      </c>
      <c r="G9" s="12">
        <v>220</v>
      </c>
      <c r="H9" s="13">
        <f>SUM(C9:G9)</f>
        <v>881</v>
      </c>
      <c r="I9" s="14">
        <f>H9/$H$6</f>
        <v>0.97888888888888892</v>
      </c>
      <c r="J9" s="15">
        <f>_xlfn.RANK.EQ(H9,$H$9:$H$14,0)</f>
        <v>4</v>
      </c>
      <c r="K9" s="16" t="str">
        <f>IF(I9&gt;=1,"◎","×")</f>
        <v>×</v>
      </c>
    </row>
    <row r="10" spans="1:11" s="1" customFormat="1" x14ac:dyDescent="0.15">
      <c r="B10" s="17" t="s">
        <v>19</v>
      </c>
      <c r="C10" s="18">
        <v>207</v>
      </c>
      <c r="D10" s="19">
        <v>181</v>
      </c>
      <c r="E10" s="19">
        <v>183</v>
      </c>
      <c r="F10" s="19">
        <v>216</v>
      </c>
      <c r="G10" s="20">
        <v>209</v>
      </c>
      <c r="H10" s="21">
        <f t="shared" ref="H10:H14" si="0">SUM(C10:G10)</f>
        <v>996</v>
      </c>
      <c r="I10" s="22">
        <f t="shared" ref="I10:I14" si="1">H10/$H$6</f>
        <v>1.1066666666666667</v>
      </c>
      <c r="J10" s="23">
        <f t="shared" ref="J10:J14" si="2">_xlfn.RANK.EQ(H10,$H$9:$H$14,0)</f>
        <v>1</v>
      </c>
      <c r="K10" s="16" t="str">
        <f t="shared" ref="K10:K14" si="3">IF(I10&gt;=1,"◎","×")</f>
        <v>◎</v>
      </c>
    </row>
    <row r="11" spans="1:11" s="1" customFormat="1" x14ac:dyDescent="0.15">
      <c r="B11" s="17" t="s">
        <v>20</v>
      </c>
      <c r="C11" s="18">
        <v>283</v>
      </c>
      <c r="D11" s="19">
        <v>257</v>
      </c>
      <c r="E11" s="19">
        <v>207</v>
      </c>
      <c r="F11" s="19">
        <v>137</v>
      </c>
      <c r="G11" s="20">
        <v>105</v>
      </c>
      <c r="H11" s="21">
        <f t="shared" si="0"/>
        <v>989</v>
      </c>
      <c r="I11" s="22">
        <f t="shared" si="1"/>
        <v>1.0988888888888888</v>
      </c>
      <c r="J11" s="23">
        <f t="shared" si="2"/>
        <v>2</v>
      </c>
      <c r="K11" s="16" t="str">
        <f t="shared" si="3"/>
        <v>◎</v>
      </c>
    </row>
    <row r="12" spans="1:11" s="1" customFormat="1" x14ac:dyDescent="0.15">
      <c r="B12" s="17" t="s">
        <v>21</v>
      </c>
      <c r="C12" s="18">
        <v>130</v>
      </c>
      <c r="D12" s="19">
        <v>124</v>
      </c>
      <c r="E12" s="19">
        <v>193</v>
      </c>
      <c r="F12" s="19">
        <v>191</v>
      </c>
      <c r="G12" s="20">
        <v>229</v>
      </c>
      <c r="H12" s="21">
        <f t="shared" si="0"/>
        <v>867</v>
      </c>
      <c r="I12" s="22">
        <f t="shared" si="1"/>
        <v>0.96333333333333337</v>
      </c>
      <c r="J12" s="23">
        <f t="shared" si="2"/>
        <v>5</v>
      </c>
      <c r="K12" s="16" t="str">
        <f t="shared" si="3"/>
        <v>×</v>
      </c>
    </row>
    <row r="13" spans="1:11" s="1" customFormat="1" x14ac:dyDescent="0.15">
      <c r="B13" s="17" t="s">
        <v>22</v>
      </c>
      <c r="C13" s="18">
        <v>141</v>
      </c>
      <c r="D13" s="19">
        <v>129</v>
      </c>
      <c r="E13" s="19">
        <v>198</v>
      </c>
      <c r="F13" s="19">
        <v>220</v>
      </c>
      <c r="G13" s="20">
        <v>262</v>
      </c>
      <c r="H13" s="21">
        <f t="shared" si="0"/>
        <v>950</v>
      </c>
      <c r="I13" s="22">
        <f t="shared" si="1"/>
        <v>1.0555555555555556</v>
      </c>
      <c r="J13" s="23">
        <f t="shared" si="2"/>
        <v>3</v>
      </c>
      <c r="K13" s="16" t="str">
        <f t="shared" si="3"/>
        <v>◎</v>
      </c>
    </row>
    <row r="14" spans="1:11" s="1" customFormat="1" ht="14.25" thickBot="1" x14ac:dyDescent="0.2">
      <c r="B14" s="24" t="s">
        <v>23</v>
      </c>
      <c r="C14" s="25">
        <v>112</v>
      </c>
      <c r="D14" s="26">
        <v>195</v>
      </c>
      <c r="E14" s="26">
        <v>180</v>
      </c>
      <c r="F14" s="26">
        <v>104</v>
      </c>
      <c r="G14" s="27">
        <v>119</v>
      </c>
      <c r="H14" s="28">
        <f t="shared" si="0"/>
        <v>710</v>
      </c>
      <c r="I14" s="29">
        <f t="shared" si="1"/>
        <v>0.78888888888888886</v>
      </c>
      <c r="J14" s="30">
        <f t="shared" si="2"/>
        <v>6</v>
      </c>
      <c r="K14" s="31" t="str">
        <f t="shared" si="3"/>
        <v>×</v>
      </c>
    </row>
    <row r="15" spans="1:11" s="1" customFormat="1" ht="15" thickTop="1" thickBot="1" x14ac:dyDescent="0.2">
      <c r="B15" s="32" t="s">
        <v>17</v>
      </c>
      <c r="C15" s="33">
        <f>SUM(C9:C14)</f>
        <v>1019</v>
      </c>
      <c r="D15" s="34">
        <f>SUM(D9:D14)</f>
        <v>1002</v>
      </c>
      <c r="E15" s="34">
        <f>SUM(E9:E14)</f>
        <v>1164</v>
      </c>
      <c r="F15" s="34">
        <f>SUM(F9:F14)</f>
        <v>1064</v>
      </c>
      <c r="G15" s="35">
        <f>SUM(G9:G14)</f>
        <v>1144</v>
      </c>
      <c r="H15" s="36">
        <f>SUM(C15:G15)</f>
        <v>5393</v>
      </c>
    </row>
    <row r="16" spans="1:11" s="1" customFormat="1" ht="14.25" thickBot="1" x14ac:dyDescent="0.2">
      <c r="B16" s="37" t="s">
        <v>24</v>
      </c>
      <c r="C16" s="38">
        <f>MIN(C9:C14)</f>
        <v>112</v>
      </c>
      <c r="D16" s="39">
        <f t="shared" ref="D16:G16" si="4">MIN(D9:D14)</f>
        <v>116</v>
      </c>
      <c r="E16" s="39">
        <f t="shared" si="4"/>
        <v>180</v>
      </c>
      <c r="F16" s="39">
        <f t="shared" si="4"/>
        <v>104</v>
      </c>
      <c r="G16" s="40">
        <f t="shared" si="4"/>
        <v>105</v>
      </c>
    </row>
  </sheetData>
  <mergeCells count="5">
    <mergeCell ref="B7:B8"/>
    <mergeCell ref="C7:G7"/>
    <mergeCell ref="I7:I8"/>
    <mergeCell ref="J7:J8"/>
    <mergeCell ref="K7:K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2020-07-15T02:48:26Z</dcterms:created>
  <dcterms:modified xsi:type="dcterms:W3CDTF">2023-04-05T07:11:04Z</dcterms:modified>
</cp:coreProperties>
</file>