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問題集\解答例データ\１．練習問題\練習パターン12-解答\"/>
    </mc:Choice>
  </mc:AlternateContent>
  <xr:revisionPtr revIDLastSave="0" documentId="13_ncr:1_{FCABF5BB-9D1C-48AF-B63F-04B14A5EDC03}" xr6:coauthVersionLast="36" xr6:coauthVersionMax="36" xr10:uidLastSave="{00000000-0000-0000-0000-000000000000}"/>
  <bookViews>
    <workbookView xWindow="0" yWindow="0" windowWidth="16140" windowHeight="981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F16" i="1"/>
  <c r="E16" i="1"/>
  <c r="D16" i="1"/>
  <c r="C16" i="1"/>
  <c r="G15" i="1"/>
  <c r="F15" i="1"/>
  <c r="E15" i="1"/>
  <c r="D15" i="1"/>
  <c r="C15" i="1"/>
  <c r="H14" i="1"/>
  <c r="J14" i="1" s="1"/>
  <c r="H13" i="1"/>
  <c r="I13" i="1" s="1"/>
  <c r="K13" i="1" s="1"/>
  <c r="H12" i="1"/>
  <c r="J12" i="1" s="1"/>
  <c r="H11" i="1"/>
  <c r="J11" i="1" s="1"/>
  <c r="H10" i="1"/>
  <c r="I10" i="1" s="1"/>
  <c r="K10" i="1" s="1"/>
  <c r="H9" i="1"/>
  <c r="J9" i="1" s="1"/>
  <c r="I6" i="1"/>
  <c r="J13" i="1" l="1"/>
  <c r="J10" i="1"/>
  <c r="H15" i="1"/>
  <c r="I9" i="1"/>
  <c r="K9" i="1" s="1"/>
  <c r="I12" i="1"/>
  <c r="K12" i="1" s="1"/>
  <c r="I11" i="1"/>
  <c r="K11" i="1" s="1"/>
  <c r="I14" i="1"/>
  <c r="K14" i="1" s="1"/>
</calcChain>
</file>

<file path=xl/sharedStrings.xml><?xml version="1.0" encoding="utf-8"?>
<sst xmlns="http://schemas.openxmlformats.org/spreadsheetml/2006/main" count="25" uniqueCount="24">
  <si>
    <t>受験番号(全角)</t>
    <rPh sb="0" eb="2">
      <t>ジュケン</t>
    </rPh>
    <rPh sb="2" eb="4">
      <t>バンゴウ</t>
    </rPh>
    <rPh sb="5" eb="7">
      <t>ゼンカク</t>
    </rPh>
    <phoneticPr fontId="3"/>
  </si>
  <si>
    <t>受験者氏名(ひらがな)</t>
    <rPh sb="0" eb="3">
      <t>ジュケンシャ</t>
    </rPh>
    <rPh sb="3" eb="5">
      <t>シメイ</t>
    </rPh>
    <phoneticPr fontId="3"/>
  </si>
  <si>
    <t>JAVADAプラネタリウム月別入場者数</t>
    <rPh sb="13" eb="15">
      <t>ツキベツ</t>
    </rPh>
    <rPh sb="15" eb="19">
      <t>ニュウジョウシャスウ</t>
    </rPh>
    <phoneticPr fontId="4"/>
  </si>
  <si>
    <t>現在</t>
    <rPh sb="0" eb="2">
      <t>ゲンザイ</t>
    </rPh>
    <phoneticPr fontId="4"/>
  </si>
  <si>
    <t>月</t>
    <rPh sb="0" eb="1">
      <t>ツキ</t>
    </rPh>
    <phoneticPr fontId="4"/>
  </si>
  <si>
    <t>入場者数(人)</t>
    <rPh sb="0" eb="4">
      <t>ニュウジョウシャスウ</t>
    </rPh>
    <rPh sb="5" eb="6">
      <t>ニン</t>
    </rPh>
    <phoneticPr fontId="4"/>
  </si>
  <si>
    <t>月別合計</t>
    <rPh sb="0" eb="2">
      <t>ツキベツ</t>
    </rPh>
    <rPh sb="2" eb="4">
      <t>ゴウケイ</t>
    </rPh>
    <phoneticPr fontId="4"/>
  </si>
  <si>
    <t>シニア</t>
    <phoneticPr fontId="4"/>
  </si>
  <si>
    <t>順位</t>
    <rPh sb="0" eb="2">
      <t>ジュンイ</t>
    </rPh>
    <phoneticPr fontId="4"/>
  </si>
  <si>
    <t>評価</t>
    <rPh sb="0" eb="2">
      <t>ヒョウカ</t>
    </rPh>
    <phoneticPr fontId="4"/>
  </si>
  <si>
    <t>大人</t>
    <rPh sb="0" eb="2">
      <t>オトナ</t>
    </rPh>
    <phoneticPr fontId="4"/>
  </si>
  <si>
    <t>高校生</t>
    <rPh sb="0" eb="3">
      <t>コウコウセイ</t>
    </rPh>
    <phoneticPr fontId="4"/>
  </si>
  <si>
    <t>中学生</t>
    <rPh sb="0" eb="3">
      <t>チュウガクセイ</t>
    </rPh>
    <phoneticPr fontId="4"/>
  </si>
  <si>
    <t>小学生</t>
    <rPh sb="0" eb="3">
      <t>ショウガクセイ</t>
    </rPh>
    <phoneticPr fontId="4"/>
  </si>
  <si>
    <t>(人)</t>
    <rPh sb="1" eb="2">
      <t>ニン</t>
    </rPh>
    <phoneticPr fontId="4"/>
  </si>
  <si>
    <t>割合</t>
    <rPh sb="0" eb="2">
      <t>ワリアイ</t>
    </rPh>
    <phoneticPr fontId="4"/>
  </si>
  <si>
    <t>10月</t>
    <rPh sb="2" eb="3">
      <t>ガツ</t>
    </rPh>
    <phoneticPr fontId="4"/>
  </si>
  <si>
    <t>11月</t>
    <rPh sb="2" eb="3">
      <t>ガツ</t>
    </rPh>
    <phoneticPr fontId="4"/>
  </si>
  <si>
    <t>12月</t>
    <rPh sb="2" eb="3">
      <t>ガツ</t>
    </rPh>
    <phoneticPr fontId="4"/>
  </si>
  <si>
    <t>1月</t>
  </si>
  <si>
    <t>2月</t>
  </si>
  <si>
    <t>3月</t>
  </si>
  <si>
    <t>合計(人)</t>
    <rPh sb="0" eb="2">
      <t>ゴウケイ</t>
    </rPh>
    <rPh sb="3" eb="4">
      <t>ニン</t>
    </rPh>
    <phoneticPr fontId="4"/>
  </si>
  <si>
    <t>平均(人)</t>
    <rPh sb="0" eb="2">
      <t>ヘイキン</t>
    </rPh>
    <rPh sb="3" eb="4">
      <t>ニン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</si>
</sst>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>
      <alignment vertical="center"/>
    </xf>
    <xf numFmtId="14" fontId="1" fillId="0" borderId="0" xfId="0" applyNumberFormat="1" applyFo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right" vertical="center"/>
    </xf>
    <xf numFmtId="38" fontId="1" fillId="0" borderId="15" xfId="0" applyNumberFormat="1" applyFont="1" applyBorder="1">
      <alignment vertical="center"/>
    </xf>
    <xf numFmtId="38" fontId="1" fillId="0" borderId="16" xfId="0" applyNumberFormat="1" applyFont="1" applyBorder="1">
      <alignment vertical="center"/>
    </xf>
    <xf numFmtId="38" fontId="1" fillId="0" borderId="17" xfId="0" applyNumberFormat="1" applyFont="1" applyBorder="1">
      <alignment vertical="center"/>
    </xf>
    <xf numFmtId="38" fontId="1" fillId="0" borderId="3" xfId="0" applyNumberFormat="1" applyFont="1" applyBorder="1">
      <alignment vertical="center"/>
    </xf>
    <xf numFmtId="176" fontId="1" fillId="0" borderId="18" xfId="0" applyNumberFormat="1" applyFont="1" applyBorder="1">
      <alignment vertical="center"/>
    </xf>
    <xf numFmtId="0" fontId="1" fillId="0" borderId="19" xfId="0" applyNumberFormat="1" applyFont="1" applyBorder="1">
      <alignment vertical="center"/>
    </xf>
    <xf numFmtId="0" fontId="1" fillId="0" borderId="20" xfId="0" applyNumberFormat="1" applyFont="1" applyBorder="1" applyAlignment="1">
      <alignment horizontal="center" vertical="center"/>
    </xf>
    <xf numFmtId="0" fontId="1" fillId="0" borderId="21" xfId="0" applyFont="1" applyBorder="1" applyAlignment="1">
      <alignment horizontal="right" vertical="center"/>
    </xf>
    <xf numFmtId="38" fontId="1" fillId="0" borderId="22" xfId="0" applyNumberFormat="1" applyFont="1" applyBorder="1">
      <alignment vertical="center"/>
    </xf>
    <xf numFmtId="38" fontId="1" fillId="0" borderId="23" xfId="0" applyNumberFormat="1" applyFont="1" applyBorder="1">
      <alignment vertical="center"/>
    </xf>
    <xf numFmtId="38" fontId="1" fillId="0" borderId="24" xfId="0" applyNumberFormat="1" applyFont="1" applyBorder="1">
      <alignment vertical="center"/>
    </xf>
    <xf numFmtId="38" fontId="1" fillId="0" borderId="25" xfId="0" applyNumberFormat="1" applyFont="1" applyBorder="1">
      <alignment vertical="center"/>
    </xf>
    <xf numFmtId="176" fontId="1" fillId="0" borderId="26" xfId="0" applyNumberFormat="1" applyFont="1" applyBorder="1">
      <alignment vertical="center"/>
    </xf>
    <xf numFmtId="0" fontId="1" fillId="0" borderId="27" xfId="0" applyNumberFormat="1" applyFont="1" applyBorder="1">
      <alignment vertical="center"/>
    </xf>
    <xf numFmtId="0" fontId="1" fillId="0" borderId="21" xfId="0" applyNumberFormat="1" applyFont="1" applyBorder="1" applyAlignment="1">
      <alignment horizontal="center" vertical="center"/>
    </xf>
    <xf numFmtId="0" fontId="1" fillId="0" borderId="28" xfId="0" applyFont="1" applyBorder="1" applyAlignment="1">
      <alignment horizontal="right" vertical="center"/>
    </xf>
    <xf numFmtId="38" fontId="1" fillId="0" borderId="29" xfId="0" applyNumberFormat="1" applyFont="1" applyBorder="1">
      <alignment vertical="center"/>
    </xf>
    <xf numFmtId="38" fontId="1" fillId="0" borderId="30" xfId="0" applyNumberFormat="1" applyFont="1" applyBorder="1">
      <alignment vertical="center"/>
    </xf>
    <xf numFmtId="38" fontId="1" fillId="0" borderId="31" xfId="0" applyNumberFormat="1" applyFont="1" applyBorder="1">
      <alignment vertical="center"/>
    </xf>
    <xf numFmtId="38" fontId="1" fillId="0" borderId="32" xfId="0" applyNumberFormat="1" applyFont="1" applyBorder="1">
      <alignment vertical="center"/>
    </xf>
    <xf numFmtId="176" fontId="1" fillId="0" borderId="33" xfId="0" applyNumberFormat="1" applyFont="1" applyBorder="1">
      <alignment vertical="center"/>
    </xf>
    <xf numFmtId="0" fontId="1" fillId="0" borderId="34" xfId="0" applyNumberFormat="1" applyFont="1" applyBorder="1">
      <alignment vertical="center"/>
    </xf>
    <xf numFmtId="0" fontId="1" fillId="0" borderId="35" xfId="0" applyNumberFormat="1" applyFont="1" applyBorder="1" applyAlignment="1">
      <alignment horizontal="center" vertical="center"/>
    </xf>
    <xf numFmtId="0" fontId="1" fillId="0" borderId="20" xfId="0" applyFont="1" applyBorder="1" applyAlignment="1">
      <alignment horizontal="distributed" vertical="center"/>
    </xf>
    <xf numFmtId="38" fontId="1" fillId="0" borderId="36" xfId="0" applyNumberFormat="1" applyFont="1" applyBorder="1">
      <alignment vertical="center"/>
    </xf>
    <xf numFmtId="38" fontId="1" fillId="0" borderId="37" xfId="0" applyNumberFormat="1" applyFont="1" applyBorder="1">
      <alignment vertical="center"/>
    </xf>
    <xf numFmtId="38" fontId="1" fillId="0" borderId="38" xfId="0" applyNumberFormat="1" applyFont="1" applyBorder="1">
      <alignment vertical="center"/>
    </xf>
    <xf numFmtId="38" fontId="1" fillId="0" borderId="39" xfId="0" applyNumberFormat="1" applyFont="1" applyBorder="1">
      <alignment vertical="center"/>
    </xf>
    <xf numFmtId="0" fontId="1" fillId="0" borderId="0" xfId="0" applyNumberFormat="1" applyFont="1">
      <alignment vertical="center"/>
    </xf>
    <xf numFmtId="0" fontId="1" fillId="0" borderId="35" xfId="0" applyFont="1" applyBorder="1" applyAlignment="1">
      <alignment horizontal="distributed" vertical="center"/>
    </xf>
    <xf numFmtId="0" fontId="1" fillId="0" borderId="40" xfId="0" applyNumberFormat="1" applyFont="1" applyBorder="1">
      <alignment vertical="center"/>
    </xf>
    <xf numFmtId="0" fontId="1" fillId="0" borderId="41" xfId="0" applyNumberFormat="1" applyFont="1" applyBorder="1">
      <alignment vertical="center"/>
    </xf>
    <xf numFmtId="0" fontId="1" fillId="0" borderId="42" xfId="0" applyNumberFormat="1" applyFont="1" applyBorder="1">
      <alignment vertical="center"/>
    </xf>
    <xf numFmtId="0" fontId="1" fillId="0" borderId="43" xfId="0" applyNumberFormat="1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6"/>
  <sheetViews>
    <sheetView tabSelected="1" workbookViewId="0"/>
  </sheetViews>
  <sheetFormatPr defaultRowHeight="13.5" x14ac:dyDescent="0.15"/>
  <cols>
    <col min="2" max="2" width="9" customWidth="1"/>
    <col min="9" max="9" width="12.625" customWidth="1"/>
    <col min="11" max="11" width="7.625" customWidth="1"/>
  </cols>
  <sheetData>
    <row r="1" spans="1:11" s="1" customFormat="1" x14ac:dyDescent="0.15">
      <c r="A1" s="1" t="s">
        <v>0</v>
      </c>
    </row>
    <row r="2" spans="1:11" s="1" customFormat="1" x14ac:dyDescent="0.15">
      <c r="A2" s="1" t="s">
        <v>1</v>
      </c>
    </row>
    <row r="3" spans="1:11" s="1" customFormat="1" x14ac:dyDescent="0.15"/>
    <row r="4" spans="1:11" s="1" customFormat="1" x14ac:dyDescent="0.15">
      <c r="B4" s="1" t="s">
        <v>2</v>
      </c>
    </row>
    <row r="5" spans="1:11" s="1" customFormat="1" x14ac:dyDescent="0.15"/>
    <row r="6" spans="1:11" s="1" customFormat="1" ht="14.25" thickBot="1" x14ac:dyDescent="0.2">
      <c r="I6" s="2">
        <f ca="1">TODAY()</f>
        <v>45021</v>
      </c>
      <c r="J6" s="2" t="s">
        <v>3</v>
      </c>
    </row>
    <row r="7" spans="1:11" s="1" customFormat="1" x14ac:dyDescent="0.15">
      <c r="B7" s="45" t="s">
        <v>4</v>
      </c>
      <c r="C7" s="47" t="s">
        <v>5</v>
      </c>
      <c r="D7" s="48"/>
      <c r="E7" s="48"/>
      <c r="F7" s="48"/>
      <c r="G7" s="49"/>
      <c r="H7" s="3" t="s">
        <v>6</v>
      </c>
      <c r="I7" s="4" t="s">
        <v>7</v>
      </c>
      <c r="J7" s="50" t="s">
        <v>8</v>
      </c>
      <c r="K7" s="45" t="s">
        <v>9</v>
      </c>
    </row>
    <row r="8" spans="1:11" s="1" customFormat="1" ht="14.25" thickBot="1" x14ac:dyDescent="0.2">
      <c r="B8" s="46"/>
      <c r="C8" s="5" t="s">
        <v>10</v>
      </c>
      <c r="D8" s="6" t="s">
        <v>11</v>
      </c>
      <c r="E8" s="6" t="s">
        <v>12</v>
      </c>
      <c r="F8" s="6" t="s">
        <v>13</v>
      </c>
      <c r="G8" s="7" t="s">
        <v>7</v>
      </c>
      <c r="H8" s="8" t="s">
        <v>14</v>
      </c>
      <c r="I8" s="9" t="s">
        <v>15</v>
      </c>
      <c r="J8" s="51"/>
      <c r="K8" s="46"/>
    </row>
    <row r="9" spans="1:11" s="1" customFormat="1" x14ac:dyDescent="0.15">
      <c r="B9" s="10" t="s">
        <v>16</v>
      </c>
      <c r="C9" s="11">
        <v>626</v>
      </c>
      <c r="D9" s="12">
        <v>418</v>
      </c>
      <c r="E9" s="12">
        <v>124</v>
      </c>
      <c r="F9" s="12">
        <v>111</v>
      </c>
      <c r="G9" s="13">
        <v>128</v>
      </c>
      <c r="H9" s="14">
        <f t="shared" ref="H9:H15" si="0">SUM(C9:G9)</f>
        <v>1407</v>
      </c>
      <c r="I9" s="15">
        <f>G9/H9</f>
        <v>9.097370291400142E-2</v>
      </c>
      <c r="J9" s="16">
        <f>_xlfn.RANK.EQ(H9,$H$9:$H$14,0)</f>
        <v>6</v>
      </c>
      <c r="K9" s="17" t="str">
        <f>IF(I9&gt;=0.1,"◎","×")</f>
        <v>×</v>
      </c>
    </row>
    <row r="10" spans="1:11" s="1" customFormat="1" x14ac:dyDescent="0.15">
      <c r="B10" s="18" t="s">
        <v>17</v>
      </c>
      <c r="C10" s="19">
        <v>364</v>
      </c>
      <c r="D10" s="20">
        <v>645</v>
      </c>
      <c r="E10" s="20">
        <v>236</v>
      </c>
      <c r="F10" s="20">
        <v>220</v>
      </c>
      <c r="G10" s="21">
        <v>195</v>
      </c>
      <c r="H10" s="22">
        <f t="shared" si="0"/>
        <v>1660</v>
      </c>
      <c r="I10" s="23">
        <f t="shared" ref="I10:I14" si="1">G10/H10</f>
        <v>0.11746987951807229</v>
      </c>
      <c r="J10" s="24">
        <f t="shared" ref="J10:J14" si="2">_xlfn.RANK.EQ(H10,$H$9:$H$14,0)</f>
        <v>4</v>
      </c>
      <c r="K10" s="25" t="str">
        <f t="shared" ref="K10:K14" si="3">IF(I10&gt;=0.1,"◎","×")</f>
        <v>◎</v>
      </c>
    </row>
    <row r="11" spans="1:11" s="1" customFormat="1" x14ac:dyDescent="0.15">
      <c r="B11" s="18" t="s">
        <v>18</v>
      </c>
      <c r="C11" s="19">
        <v>1057</v>
      </c>
      <c r="D11" s="20">
        <v>1664</v>
      </c>
      <c r="E11" s="20">
        <v>845</v>
      </c>
      <c r="F11" s="20">
        <v>642</v>
      </c>
      <c r="G11" s="21">
        <v>352</v>
      </c>
      <c r="H11" s="22">
        <f t="shared" si="0"/>
        <v>4560</v>
      </c>
      <c r="I11" s="23">
        <f t="shared" si="1"/>
        <v>7.7192982456140355E-2</v>
      </c>
      <c r="J11" s="24">
        <f t="shared" si="2"/>
        <v>1</v>
      </c>
      <c r="K11" s="25" t="str">
        <f t="shared" si="3"/>
        <v>×</v>
      </c>
    </row>
    <row r="12" spans="1:11" s="1" customFormat="1" x14ac:dyDescent="0.15">
      <c r="B12" s="18" t="s">
        <v>19</v>
      </c>
      <c r="C12" s="19">
        <v>701</v>
      </c>
      <c r="D12" s="20">
        <v>1555</v>
      </c>
      <c r="E12" s="20">
        <v>105</v>
      </c>
      <c r="F12" s="20">
        <v>95</v>
      </c>
      <c r="G12" s="21">
        <v>187</v>
      </c>
      <c r="H12" s="22">
        <f t="shared" si="0"/>
        <v>2643</v>
      </c>
      <c r="I12" s="23">
        <f t="shared" si="1"/>
        <v>7.0752932273931132E-2</v>
      </c>
      <c r="J12" s="24">
        <f t="shared" si="2"/>
        <v>2</v>
      </c>
      <c r="K12" s="25" t="str">
        <f t="shared" si="3"/>
        <v>×</v>
      </c>
    </row>
    <row r="13" spans="1:11" s="1" customFormat="1" x14ac:dyDescent="0.15">
      <c r="B13" s="18" t="s">
        <v>20</v>
      </c>
      <c r="C13" s="19">
        <v>452</v>
      </c>
      <c r="D13" s="20">
        <v>385</v>
      </c>
      <c r="E13" s="20">
        <v>99</v>
      </c>
      <c r="F13" s="20">
        <v>154</v>
      </c>
      <c r="G13" s="21">
        <v>376</v>
      </c>
      <c r="H13" s="22">
        <f t="shared" si="0"/>
        <v>1466</v>
      </c>
      <c r="I13" s="23">
        <f t="shared" si="1"/>
        <v>0.25648021828103684</v>
      </c>
      <c r="J13" s="24">
        <f t="shared" si="2"/>
        <v>5</v>
      </c>
      <c r="K13" s="25" t="str">
        <f t="shared" si="3"/>
        <v>◎</v>
      </c>
    </row>
    <row r="14" spans="1:11" s="1" customFormat="1" ht="14.25" thickBot="1" x14ac:dyDescent="0.2">
      <c r="B14" s="26" t="s">
        <v>21</v>
      </c>
      <c r="C14" s="27">
        <v>754</v>
      </c>
      <c r="D14" s="28">
        <v>355</v>
      </c>
      <c r="E14" s="28">
        <v>265</v>
      </c>
      <c r="F14" s="28">
        <v>230</v>
      </c>
      <c r="G14" s="29">
        <v>298</v>
      </c>
      <c r="H14" s="30">
        <f t="shared" si="0"/>
        <v>1902</v>
      </c>
      <c r="I14" s="31">
        <f t="shared" si="1"/>
        <v>0.15667718191377497</v>
      </c>
      <c r="J14" s="32">
        <f t="shared" si="2"/>
        <v>3</v>
      </c>
      <c r="K14" s="33" t="str">
        <f t="shared" si="3"/>
        <v>◎</v>
      </c>
    </row>
    <row r="15" spans="1:11" s="1" customFormat="1" ht="15" thickTop="1" thickBot="1" x14ac:dyDescent="0.2">
      <c r="B15" s="34" t="s">
        <v>22</v>
      </c>
      <c r="C15" s="35">
        <f>SUM(C9:C14)</f>
        <v>3954</v>
      </c>
      <c r="D15" s="36">
        <f t="shared" ref="D15:G15" si="4">SUM(D9:D14)</f>
        <v>5022</v>
      </c>
      <c r="E15" s="36">
        <f t="shared" si="4"/>
        <v>1674</v>
      </c>
      <c r="F15" s="36">
        <f t="shared" si="4"/>
        <v>1452</v>
      </c>
      <c r="G15" s="37">
        <f t="shared" si="4"/>
        <v>1536</v>
      </c>
      <c r="H15" s="38">
        <f t="shared" si="0"/>
        <v>13638</v>
      </c>
      <c r="I15" s="39"/>
      <c r="J15" s="39"/>
      <c r="K15" s="39"/>
    </row>
    <row r="16" spans="1:11" s="1" customFormat="1" ht="14.25" thickBot="1" x14ac:dyDescent="0.2">
      <c r="B16" s="40" t="s">
        <v>23</v>
      </c>
      <c r="C16" s="41">
        <f>AVERAGE(C9:C14)</f>
        <v>659</v>
      </c>
      <c r="D16" s="42">
        <f t="shared" ref="D16:G16" si="5">AVERAGE(D9:D14)</f>
        <v>837</v>
      </c>
      <c r="E16" s="42">
        <f t="shared" si="5"/>
        <v>279</v>
      </c>
      <c r="F16" s="42">
        <f t="shared" si="5"/>
        <v>242</v>
      </c>
      <c r="G16" s="43">
        <f t="shared" si="5"/>
        <v>256</v>
      </c>
      <c r="H16" s="44"/>
      <c r="I16" s="39"/>
      <c r="J16" s="39"/>
      <c r="K16" s="39"/>
    </row>
  </sheetData>
  <mergeCells count="4">
    <mergeCell ref="B7:B8"/>
    <mergeCell ref="C7:G7"/>
    <mergeCell ref="J7:J8"/>
    <mergeCell ref="K7:K8"/>
  </mergeCells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4g-nok015</dc:creator>
  <cp:lastModifiedBy>4g-nok013</cp:lastModifiedBy>
  <dcterms:created xsi:type="dcterms:W3CDTF">2020-07-15T04:01:42Z</dcterms:created>
  <dcterms:modified xsi:type="dcterms:W3CDTF">2023-04-05T07:13:09Z</dcterms:modified>
</cp:coreProperties>
</file>