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4-解答\"/>
    </mc:Choice>
  </mc:AlternateContent>
  <xr:revisionPtr revIDLastSave="0" documentId="13_ncr:1_{D45C013B-34FA-4D51-B034-AEAB2085349C}" xr6:coauthVersionLast="36" xr6:coauthVersionMax="36" xr10:uidLastSave="{00000000-0000-0000-0000-000000000000}"/>
  <bookViews>
    <workbookView xWindow="0" yWindow="0" windowWidth="22455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C16" i="1"/>
  <c r="G15" i="1"/>
  <c r="F15" i="1"/>
  <c r="E15" i="1"/>
  <c r="D15" i="1"/>
  <c r="H15" i="1" s="1"/>
  <c r="C15" i="1"/>
  <c r="H14" i="1"/>
  <c r="J14" i="1" s="1"/>
  <c r="H13" i="1"/>
  <c r="J13" i="1" s="1"/>
  <c r="H12" i="1"/>
  <c r="I12" i="1" s="1"/>
  <c r="K12" i="1" s="1"/>
  <c r="H11" i="1"/>
  <c r="J11" i="1" s="1"/>
  <c r="H10" i="1"/>
  <c r="J10" i="1" s="1"/>
  <c r="J9" i="1"/>
  <c r="I9" i="1"/>
  <c r="K9" i="1" s="1"/>
  <c r="H9" i="1"/>
  <c r="B6" i="1"/>
  <c r="J12" i="1" l="1"/>
  <c r="I11" i="1"/>
  <c r="K11" i="1" s="1"/>
  <c r="I14" i="1"/>
  <c r="K14" i="1" s="1"/>
  <c r="I10" i="1"/>
  <c r="K10" i="1" s="1"/>
  <c r="I13" i="1"/>
  <c r="K13" i="1" s="1"/>
</calcChain>
</file>

<file path=xl/sharedStrings.xml><?xml version="1.0" encoding="utf-8"?>
<sst xmlns="http://schemas.openxmlformats.org/spreadsheetml/2006/main" count="26" uniqueCount="25">
  <si>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</si>
  <si>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</si>
  <si>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JAVADAうどんの年代別人気投票結果</t>
    <rPh sb="10" eb="13">
      <t>ネンダイベツ</t>
    </rPh>
    <rPh sb="13" eb="15">
      <t>ニンキ</t>
    </rPh>
    <rPh sb="15" eb="17">
      <t>トウヒョウ</t>
    </rPh>
    <rPh sb="17" eb="19">
      <t>ケッカ</t>
    </rPh>
    <phoneticPr fontId="4"/>
  </si>
  <si>
    <t>商品</t>
    <rPh sb="0" eb="2">
      <t>ショウヒン</t>
    </rPh>
    <phoneticPr fontId="4"/>
  </si>
  <si>
    <t>目標</t>
    <rPh sb="0" eb="2">
      <t>モクヒョウ</t>
    </rPh>
    <phoneticPr fontId="4"/>
  </si>
  <si>
    <t>票</t>
    <rPh sb="0" eb="1">
      <t>ヒョウ</t>
    </rPh>
    <phoneticPr fontId="4"/>
  </si>
  <si>
    <t>商品名</t>
    <rPh sb="0" eb="2">
      <t>ショウヒン</t>
    </rPh>
    <rPh sb="2" eb="3">
      <t>メイ</t>
    </rPh>
    <phoneticPr fontId="4"/>
  </si>
  <si>
    <t>投票数(票)</t>
    <rPh sb="0" eb="2">
      <t>トウヒョウ</t>
    </rPh>
    <rPh sb="2" eb="3">
      <t>スウ</t>
    </rPh>
    <rPh sb="4" eb="5">
      <t>ヒョウ</t>
    </rPh>
    <phoneticPr fontId="4"/>
  </si>
  <si>
    <t>商品名別</t>
    <rPh sb="0" eb="2">
      <t>ショウヒン</t>
    </rPh>
    <rPh sb="2" eb="3">
      <t>メイ</t>
    </rPh>
    <rPh sb="3" eb="4">
      <t>ベツ</t>
    </rPh>
    <phoneticPr fontId="4"/>
  </si>
  <si>
    <t>達成率</t>
    <rPh sb="0" eb="3">
      <t>タッセイリツ</t>
    </rPh>
    <phoneticPr fontId="4"/>
  </si>
  <si>
    <t>順位</t>
    <rPh sb="0" eb="2">
      <t>ジュンイ</t>
    </rPh>
    <phoneticPr fontId="4"/>
  </si>
  <si>
    <t>評価</t>
    <rPh sb="0" eb="2">
      <t>ヒョウカ</t>
    </rPh>
    <phoneticPr fontId="4"/>
  </si>
  <si>
    <t>20代</t>
    <rPh sb="2" eb="3">
      <t>ダイ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</si>
  <si>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</si>
  <si>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</si>
  <si>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50代</t>
    <rPh sb="2" eb="3">
      <t>ダイ</t>
    </rPh>
    <phoneticPr fontId="4"/>
  </si>
  <si>
    <t>60代</t>
    <rPh sb="2" eb="3">
      <t>ダイ</t>
    </rPh>
    <phoneticPr fontId="4"/>
  </si>
  <si>
    <t>合計(票)</t>
    <rPh sb="0" eb="2">
      <t>ゴウケイ</t>
    </rPh>
    <rPh sb="3" eb="4">
      <t>ヒョウ</t>
    </rPh>
    <phoneticPr fontId="4"/>
  </si>
  <si>
    <t>ざる</t>
    <phoneticPr fontId="4"/>
  </si>
  <si>
    <t>きつね</t>
    <phoneticPr fontId="4"/>
  </si>
  <si>
    <t>カレー</t>
    <phoneticPr fontId="4"/>
  </si>
  <si>
    <t>ぶっかけ</t>
    <phoneticPr fontId="4"/>
  </si>
  <si>
    <t>月見</t>
    <rPh sb="0" eb="2">
      <t>ツキミ</t>
    </rPh>
    <phoneticPr fontId="4"/>
  </si>
  <si>
    <t>天ぷら</t>
    <rPh sb="0" eb="1">
      <t>テン</t>
    </rPh>
    <phoneticPr fontId="4"/>
  </si>
  <si>
    <t>最小値</t>
    <rPh sb="0" eb="3">
      <t>サイショウチ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</si>
</sst>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distributed"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176" fontId="1" fillId="0" borderId="15" xfId="0" applyNumberFormat="1" applyFont="1" applyBorder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distributed"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4" xfId="0" applyFont="1" applyBorder="1">
      <alignment vertical="center"/>
    </xf>
    <xf numFmtId="0" fontId="1" fillId="0" borderId="25" xfId="0" applyFont="1" applyBorder="1">
      <alignment vertical="center"/>
    </xf>
    <xf numFmtId="176" fontId="1" fillId="0" borderId="21" xfId="0" applyNumberFormat="1" applyFont="1" applyBorder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distributed"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  <xf numFmtId="176" fontId="1" fillId="0" borderId="8" xfId="0" applyNumberFormat="1" applyFont="1" applyBorder="1">
      <alignment vertical="center"/>
    </xf>
    <xf numFmtId="0" fontId="1" fillId="0" borderId="9" xfId="0" applyFont="1" applyBorder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38" fontId="1" fillId="0" borderId="34" xfId="1" applyFont="1" applyBorder="1">
      <alignment vertical="center"/>
    </xf>
    <xf numFmtId="38" fontId="1" fillId="0" borderId="35" xfId="1" applyFont="1" applyBorder="1">
      <alignment vertical="center"/>
    </xf>
    <xf numFmtId="38" fontId="1" fillId="0" borderId="36" xfId="1" applyFont="1" applyBorder="1">
      <alignment vertical="center"/>
    </xf>
    <xf numFmtId="38" fontId="1" fillId="0" borderId="37" xfId="1" applyFont="1" applyBorder="1">
      <alignment vertical="center"/>
    </xf>
    <xf numFmtId="176" fontId="1" fillId="0" borderId="38" xfId="0" applyNumberFormat="1" applyFont="1" applyBorder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/>
  </sheetViews>
  <sheetFormatPr defaultRowHeight="13.5" x14ac:dyDescent="0.15"/>
  <cols>
    <col min="2" max="2" width="12.625" customWidth="1"/>
    <col min="8" max="9" width="9" customWidth="1"/>
    <col min="11" max="11" width="7.625" customWidth="1"/>
  </cols>
  <sheetData>
    <row r="1" spans="1:11" s="1" customFormat="1" x14ac:dyDescent="0.15">
      <c r="A1" s="1" t="s">
        <v>0</v>
      </c>
    </row>
    <row r="2" spans="1:11" s="1" customFormat="1" x14ac:dyDescent="0.15">
      <c r="A2" s="1" t="s">
        <v>1</v>
      </c>
    </row>
    <row r="3" spans="1:11" s="1" customFormat="1" x14ac:dyDescent="0.15"/>
    <row r="4" spans="1:11" s="1" customFormat="1" x14ac:dyDescent="0.15">
      <c r="B4" s="1" t="s">
        <v>2</v>
      </c>
    </row>
    <row r="5" spans="1:11" s="1" customFormat="1" x14ac:dyDescent="0.15"/>
    <row r="6" spans="1:11" s="1" customFormat="1" ht="14.25" thickBot="1" x14ac:dyDescent="0.2">
      <c r="B6" s="1">
        <f>COUNTA(B9:B14)</f>
        <v>6</v>
      </c>
      <c r="C6" s="1" t="s">
        <v>3</v>
      </c>
      <c r="G6" s="2" t="s">
        <v>4</v>
      </c>
      <c r="H6" s="1">
        <v>900</v>
      </c>
      <c r="I6" s="1" t="s">
        <v>5</v>
      </c>
    </row>
    <row r="7" spans="1:11" s="1" customFormat="1" x14ac:dyDescent="0.15">
      <c r="B7" s="40" t="s">
        <v>6</v>
      </c>
      <c r="C7" s="42" t="s">
        <v>7</v>
      </c>
      <c r="D7" s="43"/>
      <c r="E7" s="43"/>
      <c r="F7" s="43"/>
      <c r="G7" s="44"/>
      <c r="H7" s="3" t="s">
        <v>8</v>
      </c>
      <c r="I7" s="45" t="s">
        <v>9</v>
      </c>
      <c r="J7" s="42" t="s">
        <v>10</v>
      </c>
      <c r="K7" s="48" t="s">
        <v>11</v>
      </c>
    </row>
    <row r="8" spans="1:11" s="1" customFormat="1" ht="14.25" thickBot="1" x14ac:dyDescent="0.2">
      <c r="B8" s="41"/>
      <c r="C8" s="4" t="s">
        <v>12</v>
      </c>
      <c r="D8" s="5" t="s">
        <v>13</v>
      </c>
      <c r="E8" s="5" t="s">
        <v>14</v>
      </c>
      <c r="F8" s="5" t="s">
        <v>15</v>
      </c>
      <c r="G8" s="6" t="s">
        <v>16</v>
      </c>
      <c r="H8" s="7" t="s">
        <v>17</v>
      </c>
      <c r="I8" s="46"/>
      <c r="J8" s="47"/>
      <c r="K8" s="49"/>
    </row>
    <row r="9" spans="1:11" s="1" customFormat="1" x14ac:dyDescent="0.15">
      <c r="B9" s="8" t="s">
        <v>18</v>
      </c>
      <c r="C9" s="9">
        <v>146</v>
      </c>
      <c r="D9" s="10">
        <v>116</v>
      </c>
      <c r="E9" s="10">
        <v>203</v>
      </c>
      <c r="F9" s="10">
        <v>196</v>
      </c>
      <c r="G9" s="11">
        <v>220</v>
      </c>
      <c r="H9" s="12">
        <f>SUM(C9:G9)</f>
        <v>881</v>
      </c>
      <c r="I9" s="13">
        <f>H9/$H$6</f>
        <v>0.97888888888888892</v>
      </c>
      <c r="J9" s="9">
        <f t="shared" ref="J9:J14" si="0">_xlfn.RANK.EQ(H9,$H$9:$H$14,0)</f>
        <v>4</v>
      </c>
      <c r="K9" s="14" t="str">
        <f>IF(I9&gt;=1,"◎","×")</f>
        <v>×</v>
      </c>
    </row>
    <row r="10" spans="1:11" s="1" customFormat="1" x14ac:dyDescent="0.15">
      <c r="B10" s="15" t="s">
        <v>19</v>
      </c>
      <c r="C10" s="16">
        <v>207</v>
      </c>
      <c r="D10" s="17">
        <v>181</v>
      </c>
      <c r="E10" s="17">
        <v>183</v>
      </c>
      <c r="F10" s="17">
        <v>216</v>
      </c>
      <c r="G10" s="18">
        <v>209</v>
      </c>
      <c r="H10" s="19">
        <f t="shared" ref="H10:H15" si="1">SUM(C10:G10)</f>
        <v>996</v>
      </c>
      <c r="I10" s="20">
        <f t="shared" ref="I10:I14" si="2">H10/$H$6</f>
        <v>1.1066666666666667</v>
      </c>
      <c r="J10" s="16">
        <f t="shared" si="0"/>
        <v>1</v>
      </c>
      <c r="K10" s="21" t="str">
        <f t="shared" ref="K10:K14" si="3">IF(I10&gt;=1,"◎","×")</f>
        <v>◎</v>
      </c>
    </row>
    <row r="11" spans="1:11" s="1" customFormat="1" x14ac:dyDescent="0.15">
      <c r="B11" s="15" t="s">
        <v>20</v>
      </c>
      <c r="C11" s="16">
        <v>283</v>
      </c>
      <c r="D11" s="17">
        <v>257</v>
      </c>
      <c r="E11" s="17">
        <v>207</v>
      </c>
      <c r="F11" s="17">
        <v>137</v>
      </c>
      <c r="G11" s="18">
        <v>105</v>
      </c>
      <c r="H11" s="19">
        <f>SUM(C11:G11)</f>
        <v>989</v>
      </c>
      <c r="I11" s="20">
        <f>H11/$H$6</f>
        <v>1.0988888888888888</v>
      </c>
      <c r="J11" s="16">
        <f t="shared" si="0"/>
        <v>2</v>
      </c>
      <c r="K11" s="21" t="str">
        <f t="shared" si="3"/>
        <v>◎</v>
      </c>
    </row>
    <row r="12" spans="1:11" s="1" customFormat="1" x14ac:dyDescent="0.15">
      <c r="B12" s="15" t="s">
        <v>21</v>
      </c>
      <c r="C12" s="16">
        <v>130</v>
      </c>
      <c r="D12" s="17">
        <v>124</v>
      </c>
      <c r="E12" s="17">
        <v>193</v>
      </c>
      <c r="F12" s="17">
        <v>191</v>
      </c>
      <c r="G12" s="18">
        <v>229</v>
      </c>
      <c r="H12" s="19">
        <f t="shared" si="1"/>
        <v>867</v>
      </c>
      <c r="I12" s="20">
        <f t="shared" si="2"/>
        <v>0.96333333333333337</v>
      </c>
      <c r="J12" s="16">
        <f t="shared" si="0"/>
        <v>5</v>
      </c>
      <c r="K12" s="21" t="str">
        <f t="shared" si="3"/>
        <v>×</v>
      </c>
    </row>
    <row r="13" spans="1:11" s="1" customFormat="1" x14ac:dyDescent="0.15">
      <c r="B13" s="15" t="s">
        <v>22</v>
      </c>
      <c r="C13" s="16">
        <v>141</v>
      </c>
      <c r="D13" s="17">
        <v>129</v>
      </c>
      <c r="E13" s="17">
        <v>198</v>
      </c>
      <c r="F13" s="17">
        <v>220</v>
      </c>
      <c r="G13" s="18">
        <v>262</v>
      </c>
      <c r="H13" s="19">
        <f>SUM(C13:G13)</f>
        <v>950</v>
      </c>
      <c r="I13" s="20">
        <f>H13/$H$6</f>
        <v>1.0555555555555556</v>
      </c>
      <c r="J13" s="16">
        <f t="shared" si="0"/>
        <v>3</v>
      </c>
      <c r="K13" s="21" t="str">
        <f t="shared" si="3"/>
        <v>◎</v>
      </c>
    </row>
    <row r="14" spans="1:11" s="1" customFormat="1" ht="14.25" thickBot="1" x14ac:dyDescent="0.2">
      <c r="B14" s="22" t="s">
        <v>23</v>
      </c>
      <c r="C14" s="23">
        <v>112</v>
      </c>
      <c r="D14" s="24">
        <v>195</v>
      </c>
      <c r="E14" s="24">
        <v>180</v>
      </c>
      <c r="F14" s="24">
        <v>104</v>
      </c>
      <c r="G14" s="25">
        <v>119</v>
      </c>
      <c r="H14" s="26">
        <f t="shared" si="1"/>
        <v>710</v>
      </c>
      <c r="I14" s="27">
        <f t="shared" si="2"/>
        <v>0.78888888888888886</v>
      </c>
      <c r="J14" s="28">
        <f t="shared" si="0"/>
        <v>6</v>
      </c>
      <c r="K14" s="29" t="str">
        <f t="shared" si="3"/>
        <v>×</v>
      </c>
    </row>
    <row r="15" spans="1:11" s="1" customFormat="1" ht="15" thickTop="1" thickBot="1" x14ac:dyDescent="0.2">
      <c r="B15" s="30" t="s">
        <v>17</v>
      </c>
      <c r="C15" s="31">
        <f>SUM(C9:C14)</f>
        <v>1019</v>
      </c>
      <c r="D15" s="32">
        <f>SUM(D9:D14)</f>
        <v>1002</v>
      </c>
      <c r="E15" s="32">
        <f>SUM(E9:E14)</f>
        <v>1164</v>
      </c>
      <c r="F15" s="32">
        <f>SUM(F9:F14)</f>
        <v>1064</v>
      </c>
      <c r="G15" s="33">
        <f>SUM(G9:G14)</f>
        <v>1144</v>
      </c>
      <c r="H15" s="34">
        <f t="shared" si="1"/>
        <v>5393</v>
      </c>
      <c r="I15" s="35"/>
    </row>
    <row r="16" spans="1:11" s="1" customFormat="1" ht="14.25" thickBot="1" x14ac:dyDescent="0.2">
      <c r="B16" s="36" t="s">
        <v>24</v>
      </c>
      <c r="C16" s="28">
        <f>MIN(C9:C14)</f>
        <v>112</v>
      </c>
      <c r="D16" s="37">
        <f>MIN(D9:D14)</f>
        <v>116</v>
      </c>
      <c r="E16" s="37">
        <f>MIN(E9:E14)</f>
        <v>180</v>
      </c>
      <c r="F16" s="37">
        <f>MIN(F9:F14)</f>
        <v>104</v>
      </c>
      <c r="G16" s="38">
        <f>MIN(G9:G14)</f>
        <v>105</v>
      </c>
      <c r="H16" s="39"/>
      <c r="I16" s="39"/>
    </row>
    <row r="17" s="1" customFormat="1" x14ac:dyDescent="0.15"/>
  </sheetData>
  <mergeCells count="5">
    <mergeCell ref="B7:B8"/>
    <mergeCell ref="C7:G7"/>
    <mergeCell ref="I7:I8"/>
    <mergeCell ref="J7:J8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2020-07-14T07:11:27Z</dcterms:created>
  <dcterms:modified xsi:type="dcterms:W3CDTF">2023-04-05T07:04:21Z</dcterms:modified>
</cp:coreProperties>
</file>