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２．応用問題\応用パターンB\"/>
    </mc:Choice>
  </mc:AlternateContent>
  <xr:revisionPtr revIDLastSave="0" documentId="13_ncr:1_{3461F946-CF8F-44AA-84B4-A27AA1F39CA4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F17" i="1"/>
  <c r="E17" i="1"/>
  <c r="D17" i="1"/>
  <c r="C17" i="1"/>
  <c r="G16" i="1"/>
  <c r="F16" i="1"/>
  <c r="E16" i="1"/>
  <c r="D16" i="1"/>
  <c r="C16" i="1"/>
  <c r="G15" i="1"/>
  <c r="F15" i="1"/>
  <c r="E15" i="1"/>
  <c r="D15" i="1"/>
  <c r="H15" i="1" s="1"/>
  <c r="C15" i="1"/>
  <c r="H14" i="1"/>
  <c r="J14" i="1" s="1"/>
  <c r="H13" i="1"/>
  <c r="J13" i="1" s="1"/>
  <c r="H12" i="1"/>
  <c r="I12" i="1" s="1"/>
  <c r="K12" i="1" s="1"/>
  <c r="H11" i="1"/>
  <c r="J11" i="1" s="1"/>
  <c r="H10" i="1"/>
  <c r="J10" i="1" s="1"/>
  <c r="J9" i="1"/>
  <c r="I9" i="1"/>
  <c r="K9" i="1" s="1"/>
  <c r="H9" i="1"/>
  <c r="B6" i="1"/>
  <c r="J12" i="1" l="1"/>
  <c r="I11" i="1"/>
  <c r="K11" i="1" s="1"/>
  <c r="I14" i="1"/>
  <c r="K14" i="1" s="1"/>
  <c r="I10" i="1"/>
  <c r="K10" i="1" s="1"/>
  <c r="I13" i="1"/>
  <c r="K13" i="1" s="1"/>
</calcChain>
</file>

<file path=xl/sharedStrings.xml><?xml version="1.0" encoding="utf-8"?>
<sst xmlns="http://schemas.openxmlformats.org/spreadsheetml/2006/main" count="27" uniqueCount="25">
  <si>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</si>
  <si>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</si>
  <si>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JAVADAかふぇ新商品試食評価一覧</t>
    <rPh sb="9" eb="12">
      <t>シンショウヒン</t>
    </rPh>
    <rPh sb="12" eb="14">
      <t>シショク</t>
    </rPh>
    <rPh sb="14" eb="16">
      <t>ヒョウカ</t>
    </rPh>
    <rPh sb="16" eb="18">
      <t>イチラン</t>
    </rPh>
    <phoneticPr fontId="4"/>
  </si>
  <si>
    <t>種類</t>
    <rPh sb="0" eb="2">
      <t>シュルイ</t>
    </rPh>
    <phoneticPr fontId="4"/>
  </si>
  <si>
    <t>目標</t>
    <rPh sb="0" eb="2">
      <t>モクヒョウ</t>
    </rPh>
    <phoneticPr fontId="4"/>
  </si>
  <si>
    <t>点</t>
    <rPh sb="0" eb="1">
      <t>テン</t>
    </rPh>
    <phoneticPr fontId="4"/>
  </si>
  <si>
    <t>評価点数(点)</t>
    <rPh sb="0" eb="2">
      <t>ヒョウカ</t>
    </rPh>
    <rPh sb="2" eb="4">
      <t>テンスウ</t>
    </rPh>
    <rPh sb="5" eb="6">
      <t>テン</t>
    </rPh>
    <phoneticPr fontId="4"/>
  </si>
  <si>
    <t>種類別</t>
    <rPh sb="0" eb="2">
      <t>シュルイ</t>
    </rPh>
    <rPh sb="2" eb="3">
      <t>ベツ</t>
    </rPh>
    <phoneticPr fontId="4"/>
  </si>
  <si>
    <t>達成率</t>
    <rPh sb="0" eb="3">
      <t>タッセイリツ</t>
    </rPh>
    <phoneticPr fontId="4"/>
  </si>
  <si>
    <t>順位</t>
    <rPh sb="0" eb="2">
      <t>ジュンイ</t>
    </rPh>
    <phoneticPr fontId="4"/>
  </si>
  <si>
    <t>評価</t>
    <rPh sb="0" eb="2">
      <t>ヒョウカ</t>
    </rPh>
    <phoneticPr fontId="4"/>
  </si>
  <si>
    <t>項目1</t>
    <rPh sb="0" eb="2">
      <t>コウモク</t>
    </rPh>
    <phoneticPr fontId="4"/>
  </si>
  <si>
    <t>項目2</t>
    <rPh sb="0" eb="2">
      <t>コウモク</t>
    </rPh>
    <phoneticPr fontId="4"/>
  </si>
  <si>
    <t>項目3</t>
    <rPh sb="0" eb="2">
      <t>コウモク</t>
    </rPh>
    <phoneticPr fontId="4"/>
  </si>
  <si>
    <t>項目4</t>
    <rPh sb="0" eb="2">
      <t>コウモク</t>
    </rPh>
    <phoneticPr fontId="4"/>
  </si>
  <si>
    <t>項目5</t>
    <rPh sb="0" eb="2">
      <t>コウモク</t>
    </rPh>
    <phoneticPr fontId="4"/>
  </si>
  <si>
    <t>合計(点)</t>
    <rPh sb="0" eb="2">
      <t>ゴウケイ</t>
    </rPh>
    <rPh sb="3" eb="4">
      <t>テン</t>
    </rPh>
    <phoneticPr fontId="4"/>
  </si>
  <si>
    <t>プリン</t>
    <phoneticPr fontId="4"/>
  </si>
  <si>
    <t>カステラ</t>
    <phoneticPr fontId="4"/>
  </si>
  <si>
    <t>わらび餅</t>
    <rPh sb="3" eb="4">
      <t>モチ</t>
    </rPh>
    <phoneticPr fontId="4"/>
  </si>
  <si>
    <t>クレープ</t>
    <phoneticPr fontId="4"/>
  </si>
  <si>
    <t>黒豆大福</t>
    <rPh sb="0" eb="2">
      <t>クロマメ</t>
    </rPh>
    <rPh sb="2" eb="4">
      <t>ダイフク</t>
    </rPh>
    <phoneticPr fontId="4"/>
  </si>
  <si>
    <t>ドーナツ</t>
    <phoneticPr fontId="4"/>
  </si>
  <si>
    <t>最大値</t>
    <phoneticPr fontId="4"/>
  </si>
  <si>
    <t>第2位</t>
    <rPh sb="0" eb="1">
      <t>ダイ</t>
    </rPh>
    <rPh sb="2" eb="3">
      <t>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</si>
</sst>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7" xfId="0" applyFont="1" applyBorder="1" applyAlignment="1">
      <alignment horizontal="distributed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21" xfId="0" applyFont="1" applyBorder="1">
      <alignment vertical="center"/>
    </xf>
    <xf numFmtId="176" fontId="1" fillId="0" borderId="22" xfId="2" applyNumberFormat="1" applyFont="1" applyBorder="1">
      <alignment vertical="center"/>
    </xf>
    <xf numFmtId="0" fontId="1" fillId="0" borderId="23" xfId="2" applyNumberFormat="1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24" xfId="0" applyFont="1" applyBorder="1" applyAlignment="1">
      <alignment horizontal="distributed" vertical="center"/>
    </xf>
    <xf numFmtId="0" fontId="1" fillId="0" borderId="25" xfId="0" applyFont="1" applyBorder="1">
      <alignment vertical="center"/>
    </xf>
    <xf numFmtId="0" fontId="1" fillId="0" borderId="26" xfId="0" applyFont="1" applyBorder="1">
      <alignment vertical="center"/>
    </xf>
    <xf numFmtId="0" fontId="1" fillId="0" borderId="27" xfId="0" applyFont="1" applyBorder="1">
      <alignment vertical="center"/>
    </xf>
    <xf numFmtId="0" fontId="1" fillId="0" borderId="28" xfId="0" applyFont="1" applyBorder="1">
      <alignment vertical="center"/>
    </xf>
    <xf numFmtId="176" fontId="1" fillId="0" borderId="29" xfId="2" applyNumberFormat="1" applyFont="1" applyBorder="1">
      <alignment vertical="center"/>
    </xf>
    <xf numFmtId="0" fontId="1" fillId="0" borderId="30" xfId="2" applyNumberFormat="1" applyFont="1" applyBorder="1">
      <alignment vertical="center"/>
    </xf>
    <xf numFmtId="0" fontId="1" fillId="0" borderId="31" xfId="0" applyFont="1" applyBorder="1" applyAlignment="1">
      <alignment horizontal="distributed" vertical="center"/>
    </xf>
    <xf numFmtId="0" fontId="1" fillId="0" borderId="32" xfId="0" applyFont="1" applyBorder="1">
      <alignment vertical="center"/>
    </xf>
    <xf numFmtId="0" fontId="1" fillId="0" borderId="33" xfId="0" applyFont="1" applyBorder="1">
      <alignment vertical="center"/>
    </xf>
    <xf numFmtId="0" fontId="1" fillId="0" borderId="34" xfId="0" applyFont="1" applyBorder="1">
      <alignment vertical="center"/>
    </xf>
    <xf numFmtId="0" fontId="1" fillId="0" borderId="35" xfId="0" applyFont="1" applyBorder="1">
      <alignment vertical="center"/>
    </xf>
    <xf numFmtId="176" fontId="1" fillId="0" borderId="14" xfId="2" applyNumberFormat="1" applyFont="1" applyBorder="1">
      <alignment vertical="center"/>
    </xf>
    <xf numFmtId="0" fontId="1" fillId="0" borderId="36" xfId="2" applyNumberFormat="1" applyFont="1" applyBorder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37" xfId="0" applyFont="1" applyBorder="1" applyAlignment="1">
      <alignment vertical="center"/>
    </xf>
    <xf numFmtId="38" fontId="1" fillId="0" borderId="38" xfId="1" applyFont="1" applyBorder="1">
      <alignment vertical="center"/>
    </xf>
    <xf numFmtId="38" fontId="1" fillId="0" borderId="39" xfId="1" applyFont="1" applyBorder="1">
      <alignment vertical="center"/>
    </xf>
    <xf numFmtId="38" fontId="1" fillId="0" borderId="40" xfId="1" applyFont="1" applyBorder="1">
      <alignment vertical="center"/>
    </xf>
    <xf numFmtId="38" fontId="1" fillId="0" borderId="41" xfId="1" applyFont="1" applyBorder="1">
      <alignment vertical="center"/>
    </xf>
    <xf numFmtId="0" fontId="1" fillId="0" borderId="42" xfId="0" applyFont="1" applyBorder="1" applyAlignment="1">
      <alignment vertical="center"/>
    </xf>
    <xf numFmtId="38" fontId="1" fillId="0" borderId="43" xfId="1" applyFont="1" applyBorder="1">
      <alignment vertical="center"/>
    </xf>
    <xf numFmtId="38" fontId="1" fillId="0" borderId="44" xfId="1" applyFont="1" applyBorder="1">
      <alignment vertical="center"/>
    </xf>
    <xf numFmtId="38" fontId="1" fillId="0" borderId="45" xfId="1" applyFont="1" applyBorder="1">
      <alignment vertical="center"/>
    </xf>
    <xf numFmtId="38" fontId="1" fillId="0" borderId="0" xfId="1" applyFont="1" applyBorder="1">
      <alignment vertical="center"/>
    </xf>
    <xf numFmtId="0" fontId="1" fillId="0" borderId="9" xfId="0" applyFont="1" applyBorder="1" applyAlignment="1">
      <alignment vertical="center"/>
    </xf>
    <xf numFmtId="0" fontId="1" fillId="0" borderId="14" xfId="0" applyNumberFormat="1" applyFont="1" applyBorder="1">
      <alignment vertical="center"/>
    </xf>
    <xf numFmtId="0" fontId="1" fillId="0" borderId="11" xfId="0" applyNumberFormat="1" applyFont="1" applyBorder="1">
      <alignment vertical="center"/>
    </xf>
    <xf numFmtId="0" fontId="1" fillId="0" borderId="46" xfId="0" applyNumberFormat="1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1" fillId="0" borderId="4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tabSelected="1" workbookViewId="0"/>
  </sheetViews>
  <sheetFormatPr defaultRowHeight="13.5" x14ac:dyDescent="0.15"/>
  <cols>
    <col min="1" max="1" width="9" style="1"/>
    <col min="2" max="2" width="12.625" style="1" customWidth="1"/>
    <col min="3" max="8" width="9" style="1"/>
    <col min="9" max="9" width="9" style="1" customWidth="1"/>
    <col min="10" max="10" width="7.625" style="1" customWidth="1"/>
    <col min="11" max="16384" width="9" style="1"/>
  </cols>
  <sheetData>
    <row r="1" spans="1:11" x14ac:dyDescent="0.15">
      <c r="A1" s="1" t="s">
        <v>0</v>
      </c>
    </row>
    <row r="2" spans="1:11" x14ac:dyDescent="0.15">
      <c r="A2" s="1" t="s">
        <v>1</v>
      </c>
    </row>
    <row r="4" spans="1:11" x14ac:dyDescent="0.15">
      <c r="B4" s="1" t="s">
        <v>2</v>
      </c>
    </row>
    <row r="6" spans="1:11" ht="14.25" thickBot="1" x14ac:dyDescent="0.2">
      <c r="B6" s="2">
        <f>COUNTA(B9:B14)</f>
        <v>6</v>
      </c>
      <c r="C6" s="1" t="s">
        <v>3</v>
      </c>
      <c r="G6" s="3" t="s">
        <v>4</v>
      </c>
      <c r="H6" s="1">
        <v>800</v>
      </c>
      <c r="I6" s="1" t="s">
        <v>5</v>
      </c>
    </row>
    <row r="7" spans="1:11" x14ac:dyDescent="0.15">
      <c r="B7" s="49" t="s">
        <v>3</v>
      </c>
      <c r="C7" s="51" t="s">
        <v>6</v>
      </c>
      <c r="D7" s="52"/>
      <c r="E7" s="52"/>
      <c r="F7" s="52"/>
      <c r="G7" s="53"/>
      <c r="H7" s="4" t="s">
        <v>7</v>
      </c>
      <c r="I7" s="54" t="s">
        <v>8</v>
      </c>
      <c r="J7" s="56" t="s">
        <v>9</v>
      </c>
      <c r="K7" s="58" t="s">
        <v>10</v>
      </c>
    </row>
    <row r="8" spans="1:11" ht="14.25" thickBot="1" x14ac:dyDescent="0.2">
      <c r="B8" s="50"/>
      <c r="C8" s="5" t="s">
        <v>11</v>
      </c>
      <c r="D8" s="6" t="s">
        <v>12</v>
      </c>
      <c r="E8" s="6" t="s">
        <v>13</v>
      </c>
      <c r="F8" s="6" t="s">
        <v>14</v>
      </c>
      <c r="G8" s="7" t="s">
        <v>15</v>
      </c>
      <c r="H8" s="8" t="s">
        <v>16</v>
      </c>
      <c r="I8" s="55"/>
      <c r="J8" s="57"/>
      <c r="K8" s="59"/>
    </row>
    <row r="9" spans="1:11" x14ac:dyDescent="0.15">
      <c r="B9" s="9" t="s">
        <v>17</v>
      </c>
      <c r="C9" s="10">
        <v>236</v>
      </c>
      <c r="D9" s="11">
        <v>194</v>
      </c>
      <c r="E9" s="11">
        <v>158</v>
      </c>
      <c r="F9" s="11">
        <v>213</v>
      </c>
      <c r="G9" s="12">
        <v>104</v>
      </c>
      <c r="H9" s="13">
        <f t="shared" ref="H9:H15" si="0">SUM(C9:G9)</f>
        <v>905</v>
      </c>
      <c r="I9" s="14">
        <f t="shared" ref="I9:I14" si="1">H9/$H$6</f>
        <v>1.1312500000000001</v>
      </c>
      <c r="J9" s="15">
        <f>_xlfn.RANK.EQ(H9,$H$9:$H$14,0)</f>
        <v>2</v>
      </c>
      <c r="K9" s="16" t="str">
        <f>IF(I9&lt;1,"×","◎")</f>
        <v>◎</v>
      </c>
    </row>
    <row r="10" spans="1:11" x14ac:dyDescent="0.15">
      <c r="B10" s="17" t="s">
        <v>18</v>
      </c>
      <c r="C10" s="18">
        <v>167</v>
      </c>
      <c r="D10" s="19">
        <v>206</v>
      </c>
      <c r="E10" s="19">
        <v>89</v>
      </c>
      <c r="F10" s="19">
        <v>145</v>
      </c>
      <c r="G10" s="20">
        <v>146</v>
      </c>
      <c r="H10" s="21">
        <f t="shared" si="0"/>
        <v>753</v>
      </c>
      <c r="I10" s="22">
        <f t="shared" si="1"/>
        <v>0.94125000000000003</v>
      </c>
      <c r="J10" s="23">
        <f t="shared" ref="J10:J14" si="2">_xlfn.RANK.EQ(H10,$H$9:$H$14,0)</f>
        <v>5</v>
      </c>
      <c r="K10" s="16" t="str">
        <f t="shared" ref="K10:K14" si="3">IF(I10&lt;1,"×","◎")</f>
        <v>×</v>
      </c>
    </row>
    <row r="11" spans="1:11" x14ac:dyDescent="0.15">
      <c r="B11" s="17" t="s">
        <v>19</v>
      </c>
      <c r="C11" s="18">
        <v>92</v>
      </c>
      <c r="D11" s="19">
        <v>169</v>
      </c>
      <c r="E11" s="19">
        <v>179</v>
      </c>
      <c r="F11" s="19">
        <v>168</v>
      </c>
      <c r="G11" s="20">
        <v>192</v>
      </c>
      <c r="H11" s="21">
        <f t="shared" si="0"/>
        <v>800</v>
      </c>
      <c r="I11" s="22">
        <f t="shared" si="1"/>
        <v>1</v>
      </c>
      <c r="J11" s="23">
        <f t="shared" si="2"/>
        <v>3</v>
      </c>
      <c r="K11" s="16" t="str">
        <f t="shared" si="3"/>
        <v>◎</v>
      </c>
    </row>
    <row r="12" spans="1:11" x14ac:dyDescent="0.15">
      <c r="B12" s="17" t="s">
        <v>20</v>
      </c>
      <c r="C12" s="18">
        <v>125</v>
      </c>
      <c r="D12" s="19">
        <v>205</v>
      </c>
      <c r="E12" s="19">
        <v>94</v>
      </c>
      <c r="F12" s="19">
        <v>189</v>
      </c>
      <c r="G12" s="20">
        <v>186</v>
      </c>
      <c r="H12" s="21">
        <f t="shared" si="0"/>
        <v>799</v>
      </c>
      <c r="I12" s="22">
        <f t="shared" si="1"/>
        <v>0.99875000000000003</v>
      </c>
      <c r="J12" s="23">
        <f t="shared" si="2"/>
        <v>4</v>
      </c>
      <c r="K12" s="16" t="str">
        <f t="shared" si="3"/>
        <v>×</v>
      </c>
    </row>
    <row r="13" spans="1:11" x14ac:dyDescent="0.15">
      <c r="B13" s="17" t="s">
        <v>21</v>
      </c>
      <c r="C13" s="18">
        <v>118</v>
      </c>
      <c r="D13" s="19">
        <v>182</v>
      </c>
      <c r="E13" s="19">
        <v>101</v>
      </c>
      <c r="F13" s="19">
        <v>190</v>
      </c>
      <c r="G13" s="20">
        <v>147</v>
      </c>
      <c r="H13" s="21">
        <f t="shared" si="0"/>
        <v>738</v>
      </c>
      <c r="I13" s="22">
        <f t="shared" si="1"/>
        <v>0.92249999999999999</v>
      </c>
      <c r="J13" s="23">
        <f t="shared" si="2"/>
        <v>6</v>
      </c>
      <c r="K13" s="16" t="str">
        <f t="shared" si="3"/>
        <v>×</v>
      </c>
    </row>
    <row r="14" spans="1:11" ht="14.25" thickBot="1" x14ac:dyDescent="0.2">
      <c r="B14" s="24" t="s">
        <v>22</v>
      </c>
      <c r="C14" s="25">
        <v>251</v>
      </c>
      <c r="D14" s="26">
        <v>193</v>
      </c>
      <c r="E14" s="26">
        <v>132</v>
      </c>
      <c r="F14" s="26">
        <v>180</v>
      </c>
      <c r="G14" s="27">
        <v>178</v>
      </c>
      <c r="H14" s="28">
        <f t="shared" si="0"/>
        <v>934</v>
      </c>
      <c r="I14" s="29">
        <f t="shared" si="1"/>
        <v>1.1675</v>
      </c>
      <c r="J14" s="30">
        <f t="shared" si="2"/>
        <v>1</v>
      </c>
      <c r="K14" s="31" t="str">
        <f t="shared" si="3"/>
        <v>◎</v>
      </c>
    </row>
    <row r="15" spans="1:11" ht="15" thickTop="1" thickBot="1" x14ac:dyDescent="0.2">
      <c r="B15" s="32" t="s">
        <v>16</v>
      </c>
      <c r="C15" s="33">
        <f>SUM(C9:C14)</f>
        <v>989</v>
      </c>
      <c r="D15" s="34">
        <f t="shared" ref="D15:G15" si="4">SUM(D9:D14)</f>
        <v>1149</v>
      </c>
      <c r="E15" s="34">
        <f t="shared" si="4"/>
        <v>753</v>
      </c>
      <c r="F15" s="34">
        <f t="shared" si="4"/>
        <v>1085</v>
      </c>
      <c r="G15" s="35">
        <f t="shared" si="4"/>
        <v>953</v>
      </c>
      <c r="H15" s="36">
        <f t="shared" si="0"/>
        <v>4929</v>
      </c>
    </row>
    <row r="16" spans="1:11" x14ac:dyDescent="0.15">
      <c r="B16" s="37" t="s">
        <v>23</v>
      </c>
      <c r="C16" s="38">
        <f>MAX(C9:C14)</f>
        <v>251</v>
      </c>
      <c r="D16" s="39">
        <f t="shared" ref="D16:G16" si="5">MAX(D9:D14)</f>
        <v>206</v>
      </c>
      <c r="E16" s="39">
        <f t="shared" si="5"/>
        <v>179</v>
      </c>
      <c r="F16" s="39">
        <f t="shared" si="5"/>
        <v>213</v>
      </c>
      <c r="G16" s="40">
        <f t="shared" si="5"/>
        <v>192</v>
      </c>
      <c r="H16" s="41"/>
    </row>
    <row r="17" spans="1:12" ht="14.25" thickBot="1" x14ac:dyDescent="0.2">
      <c r="B17" s="42" t="s">
        <v>24</v>
      </c>
      <c r="C17" s="43">
        <f>LARGE(C9:C14,2)</f>
        <v>236</v>
      </c>
      <c r="D17" s="44">
        <f t="shared" ref="D17:G17" si="6">LARGE(D9:D14,2)</f>
        <v>205</v>
      </c>
      <c r="E17" s="44">
        <f t="shared" si="6"/>
        <v>158</v>
      </c>
      <c r="F17" s="44">
        <f t="shared" si="6"/>
        <v>190</v>
      </c>
      <c r="G17" s="45">
        <f t="shared" si="6"/>
        <v>186</v>
      </c>
    </row>
    <row r="18" spans="1:12" x14ac:dyDescent="0.15">
      <c r="B18" s="48"/>
      <c r="J18" s="46"/>
      <c r="K18" s="46"/>
    </row>
    <row r="19" spans="1:12" x14ac:dyDescent="0.15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</row>
    <row r="20" spans="1:12" x14ac:dyDescent="0.1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</row>
  </sheetData>
  <mergeCells count="5">
    <mergeCell ref="B7:B8"/>
    <mergeCell ref="C7:G7"/>
    <mergeCell ref="I7:I8"/>
    <mergeCell ref="J7:J8"/>
    <mergeCell ref="K7:K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4g-nok013</cp:lastModifiedBy>
  <dcterms:created xsi:type="dcterms:W3CDTF">2021-12-02T04:41:19Z</dcterms:created>
  <dcterms:modified xsi:type="dcterms:W3CDTF">2023-04-05T07:18:38Z</dcterms:modified>
</cp:coreProperties>
</file>