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ontents\kaihatsu\●開発中テキスト\17_Excel2021ドリル\04_題材\03_題材修正\完成ファイル\"/>
    </mc:Choice>
  </mc:AlternateContent>
  <xr:revisionPtr revIDLastSave="0" documentId="13_ncr:1_{340CC243-F3B0-4919-8E27-C952AA4666A7}" xr6:coauthVersionLast="47" xr6:coauthVersionMax="47" xr10:uidLastSave="{00000000-0000-0000-0000-000000000000}"/>
  <bookViews>
    <workbookView xWindow="-108" yWindow="-108" windowWidth="23256" windowHeight="12576" xr2:uid="{DD955654-9A0D-4261-86A7-2976964373A1}"/>
  </bookViews>
  <sheets>
    <sheet name="Sheet2" sheetId="4" r:id="rId1"/>
    <sheet name="SW-2003" sheetId="9" r:id="rId2"/>
    <sheet name="SW-2005" sheetId="8" r:id="rId3"/>
    <sheet name="SW-5001" sheetId="7" r:id="rId4"/>
    <sheet name="SW-5002" sheetId="6" r:id="rId5"/>
    <sheet name="SW-8001" sheetId="5" r:id="rId6"/>
    <sheet name="Sheet1" sheetId="3" r:id="rId7"/>
    <sheet name="第4四半期" sheetId="1" r:id="rId8"/>
    <sheet name="価格表" sheetId="2" r:id="rId9"/>
  </sheets>
  <definedNames>
    <definedName name="_xlnm._FilterDatabase" localSheetId="7" hidden="1">第4四半期!$B$3:$H$91</definedName>
  </definedNames>
  <calcPr calcId="191029"/>
  <pivotCaches>
    <pivotCache cacheId="0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1" l="1"/>
  <c r="F91" i="1"/>
  <c r="H91" i="1" s="1"/>
  <c r="F90" i="1"/>
  <c r="H90" i="1" s="1"/>
  <c r="F89" i="1"/>
  <c r="H89" i="1" s="1"/>
  <c r="F88" i="1"/>
  <c r="H88" i="1" s="1"/>
  <c r="F87" i="1"/>
  <c r="H87" i="1" s="1"/>
  <c r="F86" i="1"/>
  <c r="H86" i="1" s="1"/>
  <c r="F85" i="1"/>
  <c r="H85" i="1" s="1"/>
  <c r="F84" i="1"/>
  <c r="H84" i="1" s="1"/>
  <c r="F83" i="1"/>
  <c r="H83" i="1" s="1"/>
  <c r="F82" i="1"/>
  <c r="H82" i="1" s="1"/>
  <c r="F81" i="1"/>
  <c r="H81" i="1" s="1"/>
  <c r="F80" i="1"/>
  <c r="H80" i="1" s="1"/>
  <c r="F79" i="1"/>
  <c r="H79" i="1" s="1"/>
  <c r="F78" i="1"/>
  <c r="H78" i="1" s="1"/>
  <c r="F77" i="1"/>
  <c r="H77" i="1" s="1"/>
  <c r="F76" i="1"/>
  <c r="H76" i="1" s="1"/>
  <c r="F75" i="1"/>
  <c r="H75" i="1" s="1"/>
  <c r="F74" i="1"/>
  <c r="H74" i="1" s="1"/>
  <c r="F73" i="1"/>
  <c r="H73" i="1" s="1"/>
  <c r="F72" i="1"/>
  <c r="H72" i="1" s="1"/>
  <c r="F71" i="1"/>
  <c r="H71" i="1" s="1"/>
  <c r="F70" i="1"/>
  <c r="H70" i="1" s="1"/>
  <c r="F69" i="1"/>
  <c r="H69" i="1" s="1"/>
  <c r="F68" i="1"/>
  <c r="H68" i="1" s="1"/>
  <c r="F67" i="1"/>
  <c r="H67" i="1" s="1"/>
  <c r="F66" i="1"/>
  <c r="H66" i="1" s="1"/>
  <c r="F65" i="1"/>
  <c r="H65" i="1" s="1"/>
  <c r="F64" i="1"/>
  <c r="H64" i="1" s="1"/>
  <c r="F63" i="1"/>
  <c r="H63" i="1" s="1"/>
  <c r="F62" i="1"/>
  <c r="H62" i="1" s="1"/>
  <c r="F61" i="1"/>
  <c r="H61" i="1" s="1"/>
  <c r="F60" i="1"/>
  <c r="H60" i="1" s="1"/>
  <c r="F59" i="1"/>
  <c r="H59" i="1" s="1"/>
  <c r="F58" i="1"/>
  <c r="H58" i="1" s="1"/>
  <c r="F57" i="1"/>
  <c r="H57" i="1" s="1"/>
  <c r="F56" i="1"/>
  <c r="H56" i="1" s="1"/>
  <c r="F55" i="1"/>
  <c r="H55" i="1" s="1"/>
  <c r="F54" i="1"/>
  <c r="H54" i="1" s="1"/>
  <c r="F53" i="1"/>
  <c r="H53" i="1" s="1"/>
  <c r="F52" i="1"/>
  <c r="H52" i="1" s="1"/>
  <c r="F51" i="1"/>
  <c r="H51" i="1" s="1"/>
  <c r="F50" i="1"/>
  <c r="H50" i="1" s="1"/>
  <c r="F49" i="1"/>
  <c r="H49" i="1" s="1"/>
  <c r="F48" i="1"/>
  <c r="H48" i="1" s="1"/>
  <c r="F47" i="1"/>
  <c r="H47" i="1" s="1"/>
  <c r="F46" i="1"/>
  <c r="H46" i="1" s="1"/>
  <c r="F45" i="1"/>
  <c r="H45" i="1" s="1"/>
  <c r="F44" i="1"/>
  <c r="H44" i="1" s="1"/>
  <c r="F43" i="1"/>
  <c r="H43" i="1" s="1"/>
  <c r="F42" i="1"/>
  <c r="H42" i="1" s="1"/>
  <c r="F41" i="1"/>
  <c r="H41" i="1" s="1"/>
  <c r="F40" i="1"/>
  <c r="H40" i="1" s="1"/>
  <c r="F39" i="1"/>
  <c r="H39" i="1" s="1"/>
  <c r="F38" i="1"/>
  <c r="H38" i="1" s="1"/>
  <c r="F37" i="1"/>
  <c r="H37" i="1" s="1"/>
  <c r="F36" i="1"/>
  <c r="H36" i="1" s="1"/>
  <c r="F35" i="1"/>
  <c r="H35" i="1" s="1"/>
  <c r="F34" i="1"/>
  <c r="H34" i="1" s="1"/>
  <c r="F33" i="1"/>
  <c r="H33" i="1" s="1"/>
  <c r="F32" i="1"/>
  <c r="H32" i="1" s="1"/>
  <c r="F31" i="1"/>
  <c r="H31" i="1" s="1"/>
  <c r="F30" i="1"/>
  <c r="H30" i="1" s="1"/>
  <c r="F29" i="1"/>
  <c r="H29" i="1" s="1"/>
  <c r="F28" i="1"/>
  <c r="H28" i="1" s="1"/>
  <c r="F27" i="1"/>
  <c r="H27" i="1" s="1"/>
  <c r="F26" i="1"/>
  <c r="H26" i="1" s="1"/>
  <c r="F25" i="1"/>
  <c r="H25" i="1" s="1"/>
  <c r="F24" i="1"/>
  <c r="H24" i="1" s="1"/>
  <c r="F23" i="1"/>
  <c r="H23" i="1" s="1"/>
  <c r="F22" i="1"/>
  <c r="H22" i="1" s="1"/>
  <c r="F21" i="1"/>
  <c r="H21" i="1" s="1"/>
  <c r="F20" i="1"/>
  <c r="H20" i="1" s="1"/>
  <c r="F19" i="1"/>
  <c r="H19" i="1" s="1"/>
  <c r="F18" i="1"/>
  <c r="H18" i="1" s="1"/>
  <c r="F17" i="1"/>
  <c r="H17" i="1" s="1"/>
  <c r="F16" i="1"/>
  <c r="H16" i="1" s="1"/>
  <c r="F15" i="1"/>
  <c r="H15" i="1" s="1"/>
  <c r="F14" i="1"/>
  <c r="H14" i="1" s="1"/>
  <c r="F13" i="1"/>
  <c r="H13" i="1" s="1"/>
  <c r="F12" i="1"/>
  <c r="H12" i="1" s="1"/>
  <c r="F11" i="1"/>
  <c r="H11" i="1" s="1"/>
  <c r="F10" i="1"/>
  <c r="H10" i="1" s="1"/>
  <c r="F9" i="1"/>
  <c r="H9" i="1" s="1"/>
  <c r="F8" i="1"/>
  <c r="H8" i="1" s="1"/>
  <c r="F7" i="1"/>
  <c r="H7" i="1" s="1"/>
  <c r="F6" i="1"/>
  <c r="H6" i="1" s="1"/>
  <c r="F5" i="1"/>
  <c r="H5" i="1" s="1"/>
  <c r="F4" i="1"/>
</calcChain>
</file>

<file path=xl/sharedStrings.xml><?xml version="1.0" encoding="utf-8"?>
<sst xmlns="http://schemas.openxmlformats.org/spreadsheetml/2006/main" count="400" uniqueCount="50">
  <si>
    <t>売上日</t>
    <rPh sb="0" eb="3">
      <t>ウリアゲビ</t>
    </rPh>
    <phoneticPr fontId="5"/>
  </si>
  <si>
    <t>販売店</t>
    <rPh sb="0" eb="3">
      <t>ハンバイテン</t>
    </rPh>
    <phoneticPr fontId="5"/>
  </si>
  <si>
    <t>担当者</t>
    <rPh sb="0" eb="3">
      <t>タントウシャ</t>
    </rPh>
    <phoneticPr fontId="5"/>
  </si>
  <si>
    <t>機種コード</t>
    <rPh sb="0" eb="2">
      <t>キシュ</t>
    </rPh>
    <phoneticPr fontId="5"/>
  </si>
  <si>
    <t>数量</t>
    <rPh sb="0" eb="2">
      <t>スウリョウ</t>
    </rPh>
    <phoneticPr fontId="5"/>
  </si>
  <si>
    <t>渋谷</t>
    <rPh sb="0" eb="2">
      <t>シブヤ</t>
    </rPh>
    <phoneticPr fontId="5"/>
  </si>
  <si>
    <t>秋葉原</t>
    <rPh sb="0" eb="3">
      <t>アキハバラ</t>
    </rPh>
    <phoneticPr fontId="5"/>
  </si>
  <si>
    <t>新宿</t>
    <rPh sb="0" eb="2">
      <t>シンジュク</t>
    </rPh>
    <phoneticPr fontId="5"/>
  </si>
  <si>
    <t>単価</t>
    <rPh sb="0" eb="2">
      <t>タンカ</t>
    </rPh>
    <phoneticPr fontId="5"/>
  </si>
  <si>
    <t>山田　望</t>
    <rPh sb="0" eb="2">
      <t>ヤマダ</t>
    </rPh>
    <rPh sb="3" eb="4">
      <t>ノゾム</t>
    </rPh>
    <phoneticPr fontId="5"/>
  </si>
  <si>
    <t>斉藤　剛士</t>
    <rPh sb="0" eb="2">
      <t>サイトウ</t>
    </rPh>
    <rPh sb="3" eb="5">
      <t>タケシ</t>
    </rPh>
    <phoneticPr fontId="5"/>
  </si>
  <si>
    <t>佐藤　龍平</t>
    <rPh sb="0" eb="2">
      <t>サトウ</t>
    </rPh>
    <rPh sb="3" eb="5">
      <t>リュウヘイ</t>
    </rPh>
    <phoneticPr fontId="5"/>
  </si>
  <si>
    <t>中野　みゆき</t>
    <rPh sb="0" eb="2">
      <t>ナカノ</t>
    </rPh>
    <phoneticPr fontId="5"/>
  </si>
  <si>
    <t>新見　智子</t>
    <rPh sb="0" eb="2">
      <t>ニイミ</t>
    </rPh>
    <rPh sb="3" eb="5">
      <t>トモコ</t>
    </rPh>
    <phoneticPr fontId="5"/>
  </si>
  <si>
    <t>松岡　慶</t>
    <rPh sb="0" eb="2">
      <t>マツオカ</t>
    </rPh>
    <rPh sb="3" eb="4">
      <t>ケイ</t>
    </rPh>
    <phoneticPr fontId="5"/>
  </si>
  <si>
    <t>松本　翔太</t>
    <rPh sb="0" eb="2">
      <t>マツモト</t>
    </rPh>
    <rPh sb="3" eb="5">
      <t>ショウタ</t>
    </rPh>
    <phoneticPr fontId="5"/>
  </si>
  <si>
    <t>村上　莉沙子</t>
    <rPh sb="0" eb="2">
      <t>ムラカミ</t>
    </rPh>
    <rPh sb="3" eb="6">
      <t>リサコ</t>
    </rPh>
    <phoneticPr fontId="5"/>
  </si>
  <si>
    <t>野々村　彰人</t>
    <rPh sb="0" eb="3">
      <t>ノノムラ</t>
    </rPh>
    <rPh sb="4" eb="6">
      <t>アキト</t>
    </rPh>
    <phoneticPr fontId="5"/>
  </si>
  <si>
    <t>売上金額</t>
    <rPh sb="0" eb="4">
      <t>ウリアゲキンガク</t>
    </rPh>
    <phoneticPr fontId="5"/>
  </si>
  <si>
    <t>SW-2003</t>
  </si>
  <si>
    <t>SW-2003</t>
    <phoneticPr fontId="3"/>
  </si>
  <si>
    <t>SW-2005</t>
  </si>
  <si>
    <t>SW-2005</t>
    <phoneticPr fontId="3"/>
  </si>
  <si>
    <t>SW-5001</t>
  </si>
  <si>
    <t>SW-5001</t>
    <phoneticPr fontId="3"/>
  </si>
  <si>
    <t>SW-5002</t>
  </si>
  <si>
    <t>SW-5002</t>
    <phoneticPr fontId="3"/>
  </si>
  <si>
    <t>SW-8001</t>
  </si>
  <si>
    <t>SW-8001</t>
    <phoneticPr fontId="3"/>
  </si>
  <si>
    <t>単価</t>
  </si>
  <si>
    <t>松岡　慶</t>
  </si>
  <si>
    <t>松本　翔太</t>
  </si>
  <si>
    <t>新見　智子</t>
  </si>
  <si>
    <t>総計</t>
  </si>
  <si>
    <t>1月</t>
  </si>
  <si>
    <t>2月</t>
  </si>
  <si>
    <t>3月</t>
  </si>
  <si>
    <t>合計 / 売上金額</t>
  </si>
  <si>
    <t>販売店</t>
  </si>
  <si>
    <t>(すべて)</t>
  </si>
  <si>
    <t>秋葉原</t>
  </si>
  <si>
    <t>渋谷</t>
  </si>
  <si>
    <t>新宿</t>
  </si>
  <si>
    <t>機種コード</t>
  </si>
  <si>
    <t>売上月</t>
  </si>
  <si>
    <t>売上日</t>
  </si>
  <si>
    <t>担当者</t>
  </si>
  <si>
    <t>数量</t>
  </si>
  <si>
    <t>売上金額</t>
  </si>
  <si>
    <t>スマートウォッチ　新機種売上（第4四半期）</t>
    <rPh sb="9" eb="14">
      <t>シンキシュウリアゲ</t>
    </rPh>
    <rPh sb="15" eb="16">
      <t>ダイ</t>
    </rPh>
    <rPh sb="17" eb="20">
      <t>シハンキ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</si>
</sst>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_ 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</font>
    <font>
      <b/>
      <sz val="6"/>
      <name val="游ゴシック"/>
      <family val="3"/>
      <charset val="128"/>
      <scheme val="minor"/>
    </font>
    <font>
      <b/>
      <sz val="14"/>
      <color theme="4" tint="-0.49998474074526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6" fontId="0" fillId="0" borderId="1" xfId="2" applyFont="1" applyFill="1" applyBorder="1">
      <alignment vertical="center"/>
    </xf>
    <xf numFmtId="0" fontId="6" fillId="0" borderId="0" xfId="0" applyFont="1">
      <alignment vertical="center"/>
    </xf>
    <xf numFmtId="14" fontId="0" fillId="0" borderId="1" xfId="0" applyNumberFormat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1"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富士太郎" refreshedDate="44852.588493518517" createdVersion="8" refreshedVersion="8" minRefreshableVersion="3" recordCount="88" xr:uid="{B5A0CCF0-0009-478F-B0EF-348848BF4459}">
  <cacheSource type="worksheet">
    <worksheetSource ref="B3:H91" sheet="第4四半期"/>
  </cacheSource>
  <cacheFields count="8">
    <cacheField name="売上日" numFmtId="14">
      <sharedItems containsSemiMixedTypes="0" containsNonDate="0" containsDate="1" containsString="0" minDate="2023-01-01T00:00:00" maxDate="2023-04-01T00:00:00" count="54">
        <d v="2023-01-01T00:00:00"/>
        <d v="2023-01-04T00:00:00"/>
        <d v="2023-01-05T00:00:00"/>
        <d v="2023-01-06T00:00:00"/>
        <d v="2023-01-07T00:00:00"/>
        <d v="2023-01-08T00:00:00"/>
        <d v="2023-01-11T00:00:00"/>
        <d v="2023-01-12T00:00:00"/>
        <d v="2023-01-13T00:00:00"/>
        <d v="2023-01-14T00:00:00"/>
        <d v="2023-01-15T00:00:00"/>
        <d v="2023-01-18T00:00:00"/>
        <d v="2023-01-19T00:00:00"/>
        <d v="2023-01-21T00:00:00"/>
        <d v="2023-01-22T00:00:00"/>
        <d v="2023-01-25T00:00:00"/>
        <d v="2023-01-26T00:00:00"/>
        <d v="2023-01-27T00:00:00"/>
        <d v="2023-01-28T00:00:00"/>
        <d v="2023-02-02T00:00:00"/>
        <d v="2023-02-06T00:00:00"/>
        <d v="2023-02-09T00:00:00"/>
        <d v="2023-02-10T00:00:00"/>
        <d v="2023-02-12T00:00:00"/>
        <d v="2023-02-13T00:00:00"/>
        <d v="2023-02-16T00:00:00"/>
        <d v="2023-02-17T00:00:00"/>
        <d v="2023-02-18T00:00:00"/>
        <d v="2023-02-20T00:00:00"/>
        <d v="2023-02-23T00:00:00"/>
        <d v="2023-02-24T00:00:00"/>
        <d v="2023-02-25T00:00:00"/>
        <d v="2023-02-27T00:00:00"/>
        <d v="2023-02-28T00:00:00"/>
        <d v="2023-03-02T00:00:00"/>
        <d v="2023-03-03T00:00:00"/>
        <d v="2023-03-04T00:00:00"/>
        <d v="2023-03-07T00:00:00"/>
        <d v="2023-03-08T00:00:00"/>
        <d v="2023-03-09T00:00:00"/>
        <d v="2023-03-11T00:00:00"/>
        <d v="2023-03-14T00:00:00"/>
        <d v="2023-03-15T00:00:00"/>
        <d v="2023-03-16T00:00:00"/>
        <d v="2023-03-17T00:00:00"/>
        <d v="2023-03-18T00:00:00"/>
        <d v="2023-03-21T00:00:00"/>
        <d v="2023-03-22T00:00:00"/>
        <d v="2023-03-23T00:00:00"/>
        <d v="2023-03-25T00:00:00"/>
        <d v="2023-03-28T00:00:00"/>
        <d v="2023-03-29T00:00:00"/>
        <d v="2023-03-30T00:00:00"/>
        <d v="2023-03-31T00:00:00"/>
      </sharedItems>
      <fieldGroup par="7" base="0">
        <rangePr groupBy="days" startDate="2023-01-01T00:00:00" endDate="2023-04-01T00:00:00"/>
        <groupItems count="368">
          <s v="&lt;2023/1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3/4/1"/>
        </groupItems>
      </fieldGroup>
    </cacheField>
    <cacheField name="販売店" numFmtId="0">
      <sharedItems count="3">
        <s v="渋谷"/>
        <s v="秋葉原"/>
        <s v="新宿"/>
      </sharedItems>
    </cacheField>
    <cacheField name="担当者" numFmtId="0">
      <sharedItems count="9">
        <s v="山田　望"/>
        <s v="松本　翔太"/>
        <s v="佐藤　龍平"/>
        <s v="松岡　慶"/>
        <s v="村上　莉沙子"/>
        <s v="野々村　彰人"/>
        <s v="新見　智子"/>
        <s v="斉藤　剛士"/>
        <s v="中野　みゆき"/>
      </sharedItems>
    </cacheField>
    <cacheField name="機種コード" numFmtId="0">
      <sharedItems count="5">
        <s v="SW-5001"/>
        <s v="SW-5002"/>
        <s v="SW-2003"/>
        <s v="SW-8001"/>
        <s v="SW-2005"/>
      </sharedItems>
    </cacheField>
    <cacheField name="単価" numFmtId="6">
      <sharedItems containsSemiMixedTypes="0" containsString="0" containsNumber="1" containsInteger="1" minValue="12800" maxValue="62900"/>
    </cacheField>
    <cacheField name="数量" numFmtId="0">
      <sharedItems containsSemiMixedTypes="0" containsString="0" containsNumber="1" containsInteger="1" minValue="1" maxValue="17"/>
    </cacheField>
    <cacheField name="売上金額" numFmtId="6">
      <sharedItems containsSemiMixedTypes="0" containsString="0" containsNumber="1" containsInteger="1" minValue="12800" maxValue="817700"/>
    </cacheField>
    <cacheField name="月" numFmtId="0" databaseField="0">
      <fieldGroup base="0">
        <rangePr groupBy="months" startDate="2023-01-01T00:00:00" endDate="2023-04-01T00:00:00"/>
        <groupItems count="14">
          <s v="&lt;2023/1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3/4/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8">
  <r>
    <x v="0"/>
    <x v="0"/>
    <x v="0"/>
    <x v="0"/>
    <n v="32800"/>
    <n v="7"/>
    <n v="229600"/>
  </r>
  <r>
    <x v="1"/>
    <x v="1"/>
    <x v="1"/>
    <x v="1"/>
    <n v="42800"/>
    <n v="5"/>
    <n v="214000"/>
  </r>
  <r>
    <x v="1"/>
    <x v="0"/>
    <x v="2"/>
    <x v="2"/>
    <n v="12800"/>
    <n v="5"/>
    <n v="64000"/>
  </r>
  <r>
    <x v="2"/>
    <x v="0"/>
    <x v="2"/>
    <x v="3"/>
    <n v="62900"/>
    <n v="8"/>
    <n v="503200"/>
  </r>
  <r>
    <x v="2"/>
    <x v="0"/>
    <x v="2"/>
    <x v="4"/>
    <n v="22600"/>
    <n v="1"/>
    <n v="22600"/>
  </r>
  <r>
    <x v="3"/>
    <x v="1"/>
    <x v="1"/>
    <x v="2"/>
    <n v="12800"/>
    <n v="4"/>
    <n v="51200"/>
  </r>
  <r>
    <x v="4"/>
    <x v="0"/>
    <x v="0"/>
    <x v="3"/>
    <n v="62900"/>
    <n v="3"/>
    <n v="188700"/>
  </r>
  <r>
    <x v="5"/>
    <x v="0"/>
    <x v="0"/>
    <x v="4"/>
    <n v="22600"/>
    <n v="2"/>
    <n v="45200"/>
  </r>
  <r>
    <x v="5"/>
    <x v="1"/>
    <x v="3"/>
    <x v="0"/>
    <n v="32800"/>
    <n v="5"/>
    <n v="164000"/>
  </r>
  <r>
    <x v="6"/>
    <x v="1"/>
    <x v="3"/>
    <x v="1"/>
    <n v="42800"/>
    <n v="2"/>
    <n v="85600"/>
  </r>
  <r>
    <x v="6"/>
    <x v="0"/>
    <x v="2"/>
    <x v="3"/>
    <n v="62900"/>
    <n v="9"/>
    <n v="566100"/>
  </r>
  <r>
    <x v="7"/>
    <x v="0"/>
    <x v="2"/>
    <x v="4"/>
    <n v="22600"/>
    <n v="9"/>
    <n v="203400"/>
  </r>
  <r>
    <x v="8"/>
    <x v="2"/>
    <x v="4"/>
    <x v="0"/>
    <n v="32800"/>
    <n v="11"/>
    <n v="360800"/>
  </r>
  <r>
    <x v="8"/>
    <x v="1"/>
    <x v="1"/>
    <x v="1"/>
    <n v="42800"/>
    <n v="10"/>
    <n v="428000"/>
  </r>
  <r>
    <x v="9"/>
    <x v="1"/>
    <x v="1"/>
    <x v="0"/>
    <n v="32800"/>
    <n v="6"/>
    <n v="196800"/>
  </r>
  <r>
    <x v="10"/>
    <x v="1"/>
    <x v="3"/>
    <x v="4"/>
    <n v="22600"/>
    <n v="10"/>
    <n v="226000"/>
  </r>
  <r>
    <x v="11"/>
    <x v="0"/>
    <x v="0"/>
    <x v="1"/>
    <n v="42800"/>
    <n v="4"/>
    <n v="171200"/>
  </r>
  <r>
    <x v="11"/>
    <x v="0"/>
    <x v="5"/>
    <x v="1"/>
    <n v="42800"/>
    <n v="2"/>
    <n v="85600"/>
  </r>
  <r>
    <x v="12"/>
    <x v="0"/>
    <x v="2"/>
    <x v="4"/>
    <n v="22600"/>
    <n v="8"/>
    <n v="180800"/>
  </r>
  <r>
    <x v="13"/>
    <x v="0"/>
    <x v="0"/>
    <x v="3"/>
    <n v="62900"/>
    <n v="3"/>
    <n v="188700"/>
  </r>
  <r>
    <x v="13"/>
    <x v="1"/>
    <x v="3"/>
    <x v="0"/>
    <n v="32800"/>
    <n v="10"/>
    <n v="328000"/>
  </r>
  <r>
    <x v="14"/>
    <x v="0"/>
    <x v="5"/>
    <x v="3"/>
    <n v="62900"/>
    <n v="8"/>
    <n v="503200"/>
  </r>
  <r>
    <x v="14"/>
    <x v="1"/>
    <x v="6"/>
    <x v="4"/>
    <n v="22600"/>
    <n v="6"/>
    <n v="135600"/>
  </r>
  <r>
    <x v="15"/>
    <x v="2"/>
    <x v="4"/>
    <x v="4"/>
    <n v="22600"/>
    <n v="5"/>
    <n v="113000"/>
  </r>
  <r>
    <x v="16"/>
    <x v="0"/>
    <x v="0"/>
    <x v="3"/>
    <n v="62900"/>
    <n v="1"/>
    <n v="62900"/>
  </r>
  <r>
    <x v="16"/>
    <x v="0"/>
    <x v="0"/>
    <x v="4"/>
    <n v="22600"/>
    <n v="4"/>
    <n v="90400"/>
  </r>
  <r>
    <x v="16"/>
    <x v="2"/>
    <x v="7"/>
    <x v="1"/>
    <n v="42800"/>
    <n v="10"/>
    <n v="428000"/>
  </r>
  <r>
    <x v="17"/>
    <x v="1"/>
    <x v="3"/>
    <x v="4"/>
    <n v="22600"/>
    <n v="7"/>
    <n v="158200"/>
  </r>
  <r>
    <x v="18"/>
    <x v="1"/>
    <x v="1"/>
    <x v="4"/>
    <n v="22600"/>
    <n v="6"/>
    <n v="135600"/>
  </r>
  <r>
    <x v="18"/>
    <x v="1"/>
    <x v="6"/>
    <x v="0"/>
    <n v="32800"/>
    <n v="3"/>
    <n v="98400"/>
  </r>
  <r>
    <x v="19"/>
    <x v="2"/>
    <x v="8"/>
    <x v="1"/>
    <n v="42800"/>
    <n v="2"/>
    <n v="85600"/>
  </r>
  <r>
    <x v="19"/>
    <x v="2"/>
    <x v="8"/>
    <x v="0"/>
    <n v="32800"/>
    <n v="5"/>
    <n v="164000"/>
  </r>
  <r>
    <x v="20"/>
    <x v="2"/>
    <x v="4"/>
    <x v="2"/>
    <n v="12800"/>
    <n v="6"/>
    <n v="76800"/>
  </r>
  <r>
    <x v="20"/>
    <x v="0"/>
    <x v="2"/>
    <x v="2"/>
    <n v="12800"/>
    <n v="10"/>
    <n v="128000"/>
  </r>
  <r>
    <x v="20"/>
    <x v="0"/>
    <x v="5"/>
    <x v="3"/>
    <n v="62900"/>
    <n v="6"/>
    <n v="377400"/>
  </r>
  <r>
    <x v="21"/>
    <x v="0"/>
    <x v="5"/>
    <x v="4"/>
    <n v="22600"/>
    <n v="9"/>
    <n v="203400"/>
  </r>
  <r>
    <x v="21"/>
    <x v="1"/>
    <x v="3"/>
    <x v="2"/>
    <n v="12800"/>
    <n v="10"/>
    <n v="128000"/>
  </r>
  <r>
    <x v="21"/>
    <x v="0"/>
    <x v="2"/>
    <x v="0"/>
    <n v="32800"/>
    <n v="5"/>
    <n v="164000"/>
  </r>
  <r>
    <x v="22"/>
    <x v="0"/>
    <x v="5"/>
    <x v="1"/>
    <n v="42800"/>
    <n v="4"/>
    <n v="171200"/>
  </r>
  <r>
    <x v="23"/>
    <x v="0"/>
    <x v="5"/>
    <x v="2"/>
    <n v="12800"/>
    <n v="4"/>
    <n v="51200"/>
  </r>
  <r>
    <x v="24"/>
    <x v="0"/>
    <x v="0"/>
    <x v="1"/>
    <n v="42800"/>
    <n v="9"/>
    <n v="385200"/>
  </r>
  <r>
    <x v="24"/>
    <x v="0"/>
    <x v="2"/>
    <x v="1"/>
    <n v="42800"/>
    <n v="8"/>
    <n v="342400"/>
  </r>
  <r>
    <x v="25"/>
    <x v="1"/>
    <x v="6"/>
    <x v="2"/>
    <n v="12800"/>
    <n v="12"/>
    <n v="153600"/>
  </r>
  <r>
    <x v="26"/>
    <x v="1"/>
    <x v="3"/>
    <x v="0"/>
    <n v="32800"/>
    <n v="10"/>
    <n v="328000"/>
  </r>
  <r>
    <x v="26"/>
    <x v="0"/>
    <x v="5"/>
    <x v="0"/>
    <n v="32800"/>
    <n v="9"/>
    <n v="295200"/>
  </r>
  <r>
    <x v="27"/>
    <x v="0"/>
    <x v="2"/>
    <x v="1"/>
    <n v="42800"/>
    <n v="7"/>
    <n v="299600"/>
  </r>
  <r>
    <x v="27"/>
    <x v="2"/>
    <x v="8"/>
    <x v="1"/>
    <n v="42800"/>
    <n v="17"/>
    <n v="727600"/>
  </r>
  <r>
    <x v="28"/>
    <x v="2"/>
    <x v="4"/>
    <x v="2"/>
    <n v="12800"/>
    <n v="6"/>
    <n v="76800"/>
  </r>
  <r>
    <x v="28"/>
    <x v="0"/>
    <x v="2"/>
    <x v="3"/>
    <n v="62900"/>
    <n v="7"/>
    <n v="440300"/>
  </r>
  <r>
    <x v="29"/>
    <x v="0"/>
    <x v="5"/>
    <x v="0"/>
    <n v="32800"/>
    <n v="5"/>
    <n v="164000"/>
  </r>
  <r>
    <x v="30"/>
    <x v="1"/>
    <x v="1"/>
    <x v="3"/>
    <n v="62900"/>
    <n v="2"/>
    <n v="125800"/>
  </r>
  <r>
    <x v="31"/>
    <x v="1"/>
    <x v="1"/>
    <x v="1"/>
    <n v="42800"/>
    <n v="1"/>
    <n v="42800"/>
  </r>
  <r>
    <x v="32"/>
    <x v="2"/>
    <x v="4"/>
    <x v="4"/>
    <n v="22600"/>
    <n v="7"/>
    <n v="158200"/>
  </r>
  <r>
    <x v="32"/>
    <x v="2"/>
    <x v="4"/>
    <x v="0"/>
    <n v="32800"/>
    <n v="10"/>
    <n v="328000"/>
  </r>
  <r>
    <x v="32"/>
    <x v="0"/>
    <x v="2"/>
    <x v="2"/>
    <n v="12800"/>
    <n v="5"/>
    <n v="64000"/>
  </r>
  <r>
    <x v="33"/>
    <x v="2"/>
    <x v="7"/>
    <x v="2"/>
    <n v="12800"/>
    <n v="2"/>
    <n v="25600"/>
  </r>
  <r>
    <x v="33"/>
    <x v="0"/>
    <x v="2"/>
    <x v="2"/>
    <n v="12800"/>
    <n v="4"/>
    <n v="51200"/>
  </r>
  <r>
    <x v="34"/>
    <x v="2"/>
    <x v="8"/>
    <x v="4"/>
    <n v="22600"/>
    <n v="1"/>
    <n v="22600"/>
  </r>
  <r>
    <x v="35"/>
    <x v="0"/>
    <x v="0"/>
    <x v="3"/>
    <n v="62900"/>
    <n v="7"/>
    <n v="440300"/>
  </r>
  <r>
    <x v="35"/>
    <x v="0"/>
    <x v="0"/>
    <x v="4"/>
    <n v="22600"/>
    <n v="2"/>
    <n v="45200"/>
  </r>
  <r>
    <x v="36"/>
    <x v="2"/>
    <x v="7"/>
    <x v="0"/>
    <n v="32800"/>
    <n v="5"/>
    <n v="164000"/>
  </r>
  <r>
    <x v="36"/>
    <x v="0"/>
    <x v="5"/>
    <x v="0"/>
    <n v="32800"/>
    <n v="9"/>
    <n v="295200"/>
  </r>
  <r>
    <x v="37"/>
    <x v="0"/>
    <x v="5"/>
    <x v="1"/>
    <n v="42800"/>
    <n v="5"/>
    <n v="214000"/>
  </r>
  <r>
    <x v="38"/>
    <x v="0"/>
    <x v="5"/>
    <x v="2"/>
    <n v="12800"/>
    <n v="7"/>
    <n v="89600"/>
  </r>
  <r>
    <x v="39"/>
    <x v="1"/>
    <x v="1"/>
    <x v="4"/>
    <n v="22600"/>
    <n v="15"/>
    <n v="339000"/>
  </r>
  <r>
    <x v="39"/>
    <x v="2"/>
    <x v="4"/>
    <x v="0"/>
    <n v="32800"/>
    <n v="8"/>
    <n v="262400"/>
  </r>
  <r>
    <x v="40"/>
    <x v="2"/>
    <x v="4"/>
    <x v="0"/>
    <n v="32800"/>
    <n v="7"/>
    <n v="229600"/>
  </r>
  <r>
    <x v="41"/>
    <x v="1"/>
    <x v="3"/>
    <x v="0"/>
    <n v="32800"/>
    <n v="9"/>
    <n v="295200"/>
  </r>
  <r>
    <x v="41"/>
    <x v="1"/>
    <x v="3"/>
    <x v="1"/>
    <n v="42800"/>
    <n v="9"/>
    <n v="385200"/>
  </r>
  <r>
    <x v="42"/>
    <x v="1"/>
    <x v="3"/>
    <x v="2"/>
    <n v="12800"/>
    <n v="7"/>
    <n v="89600"/>
  </r>
  <r>
    <x v="43"/>
    <x v="1"/>
    <x v="3"/>
    <x v="3"/>
    <n v="62900"/>
    <n v="13"/>
    <n v="817700"/>
  </r>
  <r>
    <x v="44"/>
    <x v="1"/>
    <x v="3"/>
    <x v="4"/>
    <n v="22600"/>
    <n v="4"/>
    <n v="90400"/>
  </r>
  <r>
    <x v="45"/>
    <x v="0"/>
    <x v="5"/>
    <x v="0"/>
    <n v="32800"/>
    <n v="2"/>
    <n v="65600"/>
  </r>
  <r>
    <x v="46"/>
    <x v="0"/>
    <x v="5"/>
    <x v="1"/>
    <n v="42800"/>
    <n v="4"/>
    <n v="171200"/>
  </r>
  <r>
    <x v="46"/>
    <x v="0"/>
    <x v="5"/>
    <x v="2"/>
    <n v="12800"/>
    <n v="1"/>
    <n v="12800"/>
  </r>
  <r>
    <x v="47"/>
    <x v="2"/>
    <x v="4"/>
    <x v="0"/>
    <n v="32800"/>
    <n v="2"/>
    <n v="65600"/>
  </r>
  <r>
    <x v="48"/>
    <x v="1"/>
    <x v="1"/>
    <x v="0"/>
    <n v="32800"/>
    <n v="3"/>
    <n v="98400"/>
  </r>
  <r>
    <x v="48"/>
    <x v="1"/>
    <x v="1"/>
    <x v="1"/>
    <n v="42800"/>
    <n v="6"/>
    <n v="256800"/>
  </r>
  <r>
    <x v="49"/>
    <x v="0"/>
    <x v="5"/>
    <x v="0"/>
    <n v="32800"/>
    <n v="10"/>
    <n v="328000"/>
  </r>
  <r>
    <x v="50"/>
    <x v="0"/>
    <x v="5"/>
    <x v="1"/>
    <n v="42800"/>
    <n v="8"/>
    <n v="342400"/>
  </r>
  <r>
    <x v="50"/>
    <x v="0"/>
    <x v="5"/>
    <x v="2"/>
    <n v="12800"/>
    <n v="4"/>
    <n v="51200"/>
  </r>
  <r>
    <x v="50"/>
    <x v="2"/>
    <x v="8"/>
    <x v="3"/>
    <n v="62900"/>
    <n v="2"/>
    <n v="125800"/>
  </r>
  <r>
    <x v="51"/>
    <x v="2"/>
    <x v="8"/>
    <x v="4"/>
    <n v="22600"/>
    <n v="2"/>
    <n v="45200"/>
  </r>
  <r>
    <x v="52"/>
    <x v="2"/>
    <x v="7"/>
    <x v="0"/>
    <n v="32800"/>
    <n v="1"/>
    <n v="32800"/>
  </r>
  <r>
    <x v="52"/>
    <x v="1"/>
    <x v="6"/>
    <x v="0"/>
    <n v="32800"/>
    <n v="1"/>
    <n v="32800"/>
  </r>
  <r>
    <x v="52"/>
    <x v="1"/>
    <x v="6"/>
    <x v="1"/>
    <n v="42800"/>
    <n v="7"/>
    <n v="299600"/>
  </r>
  <r>
    <x v="53"/>
    <x v="1"/>
    <x v="1"/>
    <x v="0"/>
    <n v="32800"/>
    <n v="9"/>
    <n v="295200"/>
  </r>
  <r>
    <x v="53"/>
    <x v="0"/>
    <x v="5"/>
    <x v="4"/>
    <n v="22600"/>
    <n v="8"/>
    <n v="1808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8EC2CAD-420B-48B6-B3EB-FE93C487F399}" name="ピボットテーブル6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 rowHeaderCaption="販売店" colHeaderCaption="売上月">
  <location ref="A3:E9" firstHeaderRow="1" firstDataRow="3" firstDataCol="1" rowPageCount="1" colPageCount="1"/>
  <pivotFields count="8">
    <pivotField axis="axisCol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Row" showAll="0">
      <items count="4">
        <item x="1"/>
        <item x="0"/>
        <item x="2"/>
        <item t="default"/>
      </items>
    </pivotField>
    <pivotField showAll="0">
      <items count="10">
        <item x="2"/>
        <item x="0"/>
        <item x="3"/>
        <item x="1"/>
        <item x="6"/>
        <item x="7"/>
        <item x="4"/>
        <item x="8"/>
        <item x="5"/>
        <item t="default"/>
      </items>
    </pivotField>
    <pivotField axis="axisPage" showAll="0">
      <items count="6">
        <item x="2"/>
        <item x="4"/>
        <item x="0"/>
        <item x="1"/>
        <item x="3"/>
        <item t="default"/>
      </items>
    </pivotField>
    <pivotField numFmtId="6" showAll="0"/>
    <pivotField showAll="0"/>
    <pivotField dataField="1" numFmtId="6" showAll="0"/>
    <pivotField axis="axisCol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1"/>
  </rowFields>
  <rowItems count="4">
    <i>
      <x/>
    </i>
    <i>
      <x v="1"/>
    </i>
    <i>
      <x v="2"/>
    </i>
    <i t="grand">
      <x/>
    </i>
  </rowItems>
  <colFields count="2">
    <field x="7"/>
    <field x="0"/>
  </colFields>
  <colItems count="4">
    <i>
      <x v="1"/>
    </i>
    <i>
      <x v="2"/>
    </i>
    <i>
      <x v="3"/>
    </i>
    <i t="grand">
      <x/>
    </i>
  </colItems>
  <pageFields count="1">
    <pageField fld="3" item="0" hier="-1"/>
  </pageFields>
  <dataFields count="1">
    <dataField name="合計 / 売上金額" fld="6" baseField="1" baseItem="0" numFmtId="176"/>
  </dataFields>
  <pivotTableStyleInfo name="PivotStyleLight1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8EC2CAD-420B-48B6-B3EB-FE93C487F399}" name="ピボットテーブル5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 rowHeaderCaption="販売店" colHeaderCaption="売上月">
  <location ref="A3:E9" firstHeaderRow="1" firstDataRow="3" firstDataCol="1" rowPageCount="1" colPageCount="1"/>
  <pivotFields count="8">
    <pivotField axis="axisCol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Row" showAll="0">
      <items count="4">
        <item x="1"/>
        <item x="0"/>
        <item x="2"/>
        <item t="default"/>
      </items>
    </pivotField>
    <pivotField showAll="0">
      <items count="10">
        <item x="2"/>
        <item x="0"/>
        <item x="3"/>
        <item x="1"/>
        <item x="6"/>
        <item x="7"/>
        <item x="4"/>
        <item x="8"/>
        <item x="5"/>
        <item t="default"/>
      </items>
    </pivotField>
    <pivotField axis="axisPage" showAll="0">
      <items count="6">
        <item x="2"/>
        <item x="4"/>
        <item x="0"/>
        <item x="1"/>
        <item x="3"/>
        <item t="default"/>
      </items>
    </pivotField>
    <pivotField numFmtId="6" showAll="0"/>
    <pivotField showAll="0"/>
    <pivotField dataField="1" numFmtId="6" showAll="0"/>
    <pivotField axis="axisCol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1"/>
  </rowFields>
  <rowItems count="4">
    <i>
      <x/>
    </i>
    <i>
      <x v="1"/>
    </i>
    <i>
      <x v="2"/>
    </i>
    <i t="grand">
      <x/>
    </i>
  </rowItems>
  <colFields count="2">
    <field x="7"/>
    <field x="0"/>
  </colFields>
  <colItems count="4">
    <i>
      <x v="1"/>
    </i>
    <i>
      <x v="2"/>
    </i>
    <i>
      <x v="3"/>
    </i>
    <i t="grand">
      <x/>
    </i>
  </colItems>
  <pageFields count="1">
    <pageField fld="3" item="1" hier="-1"/>
  </pageFields>
  <dataFields count="1">
    <dataField name="合計 / 売上金額" fld="6" baseField="1" baseItem="0" numFmtId="176"/>
  </dataFields>
  <pivotTableStyleInfo name="PivotStyleLight1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8EC2CAD-420B-48B6-B3EB-FE93C487F399}" name="ピボットテーブル4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 rowHeaderCaption="販売店" colHeaderCaption="売上月">
  <location ref="A3:E9" firstHeaderRow="1" firstDataRow="3" firstDataCol="1" rowPageCount="1" colPageCount="1"/>
  <pivotFields count="8">
    <pivotField axis="axisCol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Row" showAll="0">
      <items count="4">
        <item x="1"/>
        <item x="0"/>
        <item x="2"/>
        <item t="default"/>
      </items>
    </pivotField>
    <pivotField showAll="0">
      <items count="10">
        <item x="2"/>
        <item x="0"/>
        <item x="3"/>
        <item x="1"/>
        <item x="6"/>
        <item x="7"/>
        <item x="4"/>
        <item x="8"/>
        <item x="5"/>
        <item t="default"/>
      </items>
    </pivotField>
    <pivotField axis="axisPage" showAll="0">
      <items count="6">
        <item x="2"/>
        <item x="4"/>
        <item x="0"/>
        <item x="1"/>
        <item x="3"/>
        <item t="default"/>
      </items>
    </pivotField>
    <pivotField numFmtId="6" showAll="0"/>
    <pivotField showAll="0"/>
    <pivotField dataField="1" numFmtId="6" showAll="0"/>
    <pivotField axis="axisCol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1"/>
  </rowFields>
  <rowItems count="4">
    <i>
      <x/>
    </i>
    <i>
      <x v="1"/>
    </i>
    <i>
      <x v="2"/>
    </i>
    <i t="grand">
      <x/>
    </i>
  </rowItems>
  <colFields count="2">
    <field x="7"/>
    <field x="0"/>
  </colFields>
  <colItems count="4">
    <i>
      <x v="1"/>
    </i>
    <i>
      <x v="2"/>
    </i>
    <i>
      <x v="3"/>
    </i>
    <i t="grand">
      <x/>
    </i>
  </colItems>
  <pageFields count="1">
    <pageField fld="3" item="2" hier="-1"/>
  </pageFields>
  <dataFields count="1">
    <dataField name="合計 / 売上金額" fld="6" baseField="1" baseItem="0" numFmtId="176"/>
  </dataFields>
  <pivotTableStyleInfo name="PivotStyleLight1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8EC2CAD-420B-48B6-B3EB-FE93C487F399}" name="ピボットテーブル3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 rowHeaderCaption="販売店" colHeaderCaption="売上月">
  <location ref="A3:E9" firstHeaderRow="1" firstDataRow="3" firstDataCol="1" rowPageCount="1" colPageCount="1"/>
  <pivotFields count="8">
    <pivotField axis="axisCol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Row" showAll="0">
      <items count="4">
        <item x="1"/>
        <item x="0"/>
        <item x="2"/>
        <item t="default"/>
      </items>
    </pivotField>
    <pivotField showAll="0">
      <items count="10">
        <item x="2"/>
        <item x="0"/>
        <item x="3"/>
        <item x="1"/>
        <item x="6"/>
        <item x="7"/>
        <item x="4"/>
        <item x="8"/>
        <item x="5"/>
        <item t="default"/>
      </items>
    </pivotField>
    <pivotField axis="axisPage" showAll="0">
      <items count="6">
        <item x="2"/>
        <item x="4"/>
        <item x="0"/>
        <item x="1"/>
        <item x="3"/>
        <item t="default"/>
      </items>
    </pivotField>
    <pivotField numFmtId="6" showAll="0"/>
    <pivotField showAll="0"/>
    <pivotField dataField="1" numFmtId="6" showAll="0"/>
    <pivotField axis="axisCol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1"/>
  </rowFields>
  <rowItems count="4">
    <i>
      <x/>
    </i>
    <i>
      <x v="1"/>
    </i>
    <i>
      <x v="2"/>
    </i>
    <i t="grand">
      <x/>
    </i>
  </rowItems>
  <colFields count="2">
    <field x="7"/>
    <field x="0"/>
  </colFields>
  <colItems count="4">
    <i>
      <x v="1"/>
    </i>
    <i>
      <x v="2"/>
    </i>
    <i>
      <x v="3"/>
    </i>
    <i t="grand">
      <x/>
    </i>
  </colItems>
  <pageFields count="1">
    <pageField fld="3" item="3" hier="-1"/>
  </pageFields>
  <dataFields count="1">
    <dataField name="合計 / 売上金額" fld="6" baseField="1" baseItem="0" numFmtId="176"/>
  </dataFields>
  <pivotTableStyleInfo name="PivotStyleLight1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8EC2CAD-420B-48B6-B3EB-FE93C487F399}" name="ピボットテーブル2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 rowHeaderCaption="販売店" colHeaderCaption="売上月">
  <location ref="A3:E9" firstHeaderRow="1" firstDataRow="3" firstDataCol="1" rowPageCount="1" colPageCount="1"/>
  <pivotFields count="8">
    <pivotField axis="axisCol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Row" showAll="0">
      <items count="4">
        <item x="1"/>
        <item x="0"/>
        <item x="2"/>
        <item t="default"/>
      </items>
    </pivotField>
    <pivotField showAll="0">
      <items count="10">
        <item x="2"/>
        <item x="0"/>
        <item x="3"/>
        <item x="1"/>
        <item x="6"/>
        <item x="7"/>
        <item x="4"/>
        <item x="8"/>
        <item x="5"/>
        <item t="default"/>
      </items>
    </pivotField>
    <pivotField axis="axisPage" showAll="0">
      <items count="6">
        <item x="2"/>
        <item x="4"/>
        <item x="0"/>
        <item x="1"/>
        <item x="3"/>
        <item t="default"/>
      </items>
    </pivotField>
    <pivotField numFmtId="6" showAll="0"/>
    <pivotField showAll="0"/>
    <pivotField dataField="1" numFmtId="6" showAll="0"/>
    <pivotField axis="axisCol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1"/>
  </rowFields>
  <rowItems count="4">
    <i>
      <x/>
    </i>
    <i>
      <x v="1"/>
    </i>
    <i>
      <x v="2"/>
    </i>
    <i t="grand">
      <x/>
    </i>
  </rowItems>
  <colFields count="2">
    <field x="7"/>
    <field x="0"/>
  </colFields>
  <colItems count="4">
    <i>
      <x v="1"/>
    </i>
    <i>
      <x v="2"/>
    </i>
    <i>
      <x v="3"/>
    </i>
    <i t="grand">
      <x/>
    </i>
  </colItems>
  <pageFields count="1">
    <pageField fld="3" item="4" hier="-1"/>
  </pageFields>
  <dataFields count="1">
    <dataField name="合計 / 売上金額" fld="6" baseField="1" baseItem="0" numFmtId="176"/>
  </dataFields>
  <pivotTableStyleInfo name="PivotStyleLight1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8EC2CAD-420B-48B6-B3EB-FE93C487F399}" name="ピボットテーブル1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 rowHeaderCaption="販売店" colHeaderCaption="売上月">
  <location ref="A3:E9" firstHeaderRow="1" firstDataRow="3" firstDataCol="1" rowPageCount="1" colPageCount="1"/>
  <pivotFields count="8">
    <pivotField axis="axisCol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Row" showAll="0">
      <items count="4">
        <item x="1"/>
        <item x="0"/>
        <item x="2"/>
        <item t="default"/>
      </items>
    </pivotField>
    <pivotField showAll="0">
      <items count="10">
        <item x="2"/>
        <item x="0"/>
        <item x="3"/>
        <item x="1"/>
        <item x="6"/>
        <item x="7"/>
        <item x="4"/>
        <item x="8"/>
        <item x="5"/>
        <item t="default"/>
      </items>
    </pivotField>
    <pivotField axis="axisPage" showAll="0">
      <items count="6">
        <item x="2"/>
        <item x="4"/>
        <item x="0"/>
        <item x="1"/>
        <item x="3"/>
        <item t="default"/>
      </items>
    </pivotField>
    <pivotField numFmtId="6" showAll="0"/>
    <pivotField showAll="0"/>
    <pivotField dataField="1" numFmtId="6" showAll="0"/>
    <pivotField axis="axisCol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1"/>
  </rowFields>
  <rowItems count="4">
    <i>
      <x/>
    </i>
    <i>
      <x v="1"/>
    </i>
    <i>
      <x v="2"/>
    </i>
    <i t="grand">
      <x/>
    </i>
  </rowItems>
  <colFields count="2">
    <field x="7"/>
    <field x="0"/>
  </colFields>
  <colItems count="4">
    <i>
      <x v="1"/>
    </i>
    <i>
      <x v="2"/>
    </i>
    <i>
      <x v="3"/>
    </i>
    <i t="grand">
      <x/>
    </i>
  </colItems>
  <pageFields count="1">
    <pageField fld="3" hier="-1"/>
  </pageFields>
  <dataFields count="1">
    <dataField name="合計 / 売上金額" fld="6" baseField="1" baseItem="0" numFmtId="176"/>
  </dataFields>
  <pivotTableStyleInfo name="PivotStyleLight1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8C834F-777F-4F89-BD37-50D7A883F4BC}" name="テーブル1" displayName="テーブル1" ref="A1:G13" totalsRowShown="0">
  <autoFilter ref="A1:G13" xr:uid="{368C834F-777F-4F89-BD37-50D7A883F4BC}"/>
  <tableColumns count="7">
    <tableColumn id="1" xr3:uid="{0FD693E6-F7AD-4C18-9E30-61B03E869BED}" name="売上日" dataDxfId="0"/>
    <tableColumn id="2" xr3:uid="{290A32C6-4846-47BC-BFE2-194FDFA60F9D}" name="販売店"/>
    <tableColumn id="3" xr3:uid="{D47A6991-CB65-44C8-966B-1402069D128A}" name="担当者"/>
    <tableColumn id="4" xr3:uid="{235991D0-3B1F-43DB-86C6-FD0520FC29EA}" name="機種コード"/>
    <tableColumn id="5" xr3:uid="{6437D14D-07B5-43A9-BE2C-9BE06BEFA4A2}" name="単価"/>
    <tableColumn id="6" xr3:uid="{2E018AC3-A544-4350-BB84-84A4FD1FB86A}" name="数量"/>
    <tableColumn id="7" xr3:uid="{E0AE3746-11C7-484F-AB05-6649522C8215}" name="売上金額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ivotTable" Target="../pivotTables/pivot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94B44-AFA0-43BF-B08B-B35A3D131B31}">
  <dimension ref="A1:G13"/>
  <sheetViews>
    <sheetView tabSelected="1" workbookViewId="0"/>
  </sheetViews>
  <sheetFormatPr defaultRowHeight="18" x14ac:dyDescent="0.45"/>
  <cols>
    <col min="1" max="1" width="10.19921875" bestFit="1" customWidth="1"/>
    <col min="2" max="2" width="9.3984375" bestFit="1" customWidth="1"/>
    <col min="3" max="3" width="11" bestFit="1" customWidth="1"/>
    <col min="4" max="4" width="13.19921875" bestFit="1" customWidth="1"/>
    <col min="5" max="6" width="7.5" bestFit="1" customWidth="1"/>
    <col min="7" max="7" width="11.19921875" bestFit="1" customWidth="1"/>
  </cols>
  <sheetData>
    <row r="1" spans="1:7" x14ac:dyDescent="0.45">
      <c r="A1" t="s">
        <v>45</v>
      </c>
      <c r="B1" t="s">
        <v>38</v>
      </c>
      <c r="C1" t="s">
        <v>46</v>
      </c>
      <c r="D1" t="s">
        <v>43</v>
      </c>
      <c r="E1" t="s">
        <v>29</v>
      </c>
      <c r="F1" t="s">
        <v>47</v>
      </c>
      <c r="G1" t="s">
        <v>48</v>
      </c>
    </row>
    <row r="2" spans="1:7" x14ac:dyDescent="0.45">
      <c r="A2" s="9">
        <v>44930</v>
      </c>
      <c r="B2" t="s">
        <v>40</v>
      </c>
      <c r="C2" t="s">
        <v>31</v>
      </c>
      <c r="D2" t="s">
        <v>25</v>
      </c>
      <c r="E2">
        <v>42800</v>
      </c>
      <c r="F2">
        <v>5</v>
      </c>
      <c r="G2">
        <v>214000</v>
      </c>
    </row>
    <row r="3" spans="1:7" x14ac:dyDescent="0.45">
      <c r="A3" s="9">
        <v>44932</v>
      </c>
      <c r="B3" t="s">
        <v>40</v>
      </c>
      <c r="C3" t="s">
        <v>31</v>
      </c>
      <c r="D3" t="s">
        <v>19</v>
      </c>
      <c r="E3">
        <v>12800</v>
      </c>
      <c r="F3">
        <v>4</v>
      </c>
      <c r="G3">
        <v>51200</v>
      </c>
    </row>
    <row r="4" spans="1:7" x14ac:dyDescent="0.45">
      <c r="A4" s="9">
        <v>44934</v>
      </c>
      <c r="B4" t="s">
        <v>40</v>
      </c>
      <c r="C4" t="s">
        <v>30</v>
      </c>
      <c r="D4" t="s">
        <v>23</v>
      </c>
      <c r="E4">
        <v>32800</v>
      </c>
      <c r="F4">
        <v>5</v>
      </c>
      <c r="G4">
        <v>164000</v>
      </c>
    </row>
    <row r="5" spans="1:7" x14ac:dyDescent="0.45">
      <c r="A5" s="9">
        <v>44937</v>
      </c>
      <c r="B5" t="s">
        <v>40</v>
      </c>
      <c r="C5" t="s">
        <v>30</v>
      </c>
      <c r="D5" t="s">
        <v>25</v>
      </c>
      <c r="E5">
        <v>42800</v>
      </c>
      <c r="F5">
        <v>2</v>
      </c>
      <c r="G5">
        <v>85600</v>
      </c>
    </row>
    <row r="6" spans="1:7" x14ac:dyDescent="0.45">
      <c r="A6" s="9">
        <v>44939</v>
      </c>
      <c r="B6" t="s">
        <v>40</v>
      </c>
      <c r="C6" t="s">
        <v>31</v>
      </c>
      <c r="D6" t="s">
        <v>25</v>
      </c>
      <c r="E6">
        <v>42800</v>
      </c>
      <c r="F6">
        <v>10</v>
      </c>
      <c r="G6">
        <v>428000</v>
      </c>
    </row>
    <row r="7" spans="1:7" x14ac:dyDescent="0.45">
      <c r="A7" s="9">
        <v>44940</v>
      </c>
      <c r="B7" t="s">
        <v>40</v>
      </c>
      <c r="C7" t="s">
        <v>31</v>
      </c>
      <c r="D7" t="s">
        <v>23</v>
      </c>
      <c r="E7">
        <v>32800</v>
      </c>
      <c r="F7">
        <v>6</v>
      </c>
      <c r="G7">
        <v>196800</v>
      </c>
    </row>
    <row r="8" spans="1:7" x14ac:dyDescent="0.45">
      <c r="A8" s="9">
        <v>44941</v>
      </c>
      <c r="B8" t="s">
        <v>40</v>
      </c>
      <c r="C8" t="s">
        <v>30</v>
      </c>
      <c r="D8" t="s">
        <v>21</v>
      </c>
      <c r="E8">
        <v>22600</v>
      </c>
      <c r="F8">
        <v>10</v>
      </c>
      <c r="G8">
        <v>226000</v>
      </c>
    </row>
    <row r="9" spans="1:7" x14ac:dyDescent="0.45">
      <c r="A9" s="9">
        <v>44947</v>
      </c>
      <c r="B9" t="s">
        <v>40</v>
      </c>
      <c r="C9" t="s">
        <v>30</v>
      </c>
      <c r="D9" t="s">
        <v>23</v>
      </c>
      <c r="E9">
        <v>32800</v>
      </c>
      <c r="F9">
        <v>10</v>
      </c>
      <c r="G9">
        <v>328000</v>
      </c>
    </row>
    <row r="10" spans="1:7" x14ac:dyDescent="0.45">
      <c r="A10" s="9">
        <v>44948</v>
      </c>
      <c r="B10" t="s">
        <v>40</v>
      </c>
      <c r="C10" t="s">
        <v>32</v>
      </c>
      <c r="D10" t="s">
        <v>21</v>
      </c>
      <c r="E10">
        <v>22600</v>
      </c>
      <c r="F10">
        <v>6</v>
      </c>
      <c r="G10">
        <v>135600</v>
      </c>
    </row>
    <row r="11" spans="1:7" x14ac:dyDescent="0.45">
      <c r="A11" s="9">
        <v>44953</v>
      </c>
      <c r="B11" t="s">
        <v>40</v>
      </c>
      <c r="C11" t="s">
        <v>30</v>
      </c>
      <c r="D11" t="s">
        <v>21</v>
      </c>
      <c r="E11">
        <v>22600</v>
      </c>
      <c r="F11">
        <v>7</v>
      </c>
      <c r="G11">
        <v>158200</v>
      </c>
    </row>
    <row r="12" spans="1:7" x14ac:dyDescent="0.45">
      <c r="A12" s="9">
        <v>44954</v>
      </c>
      <c r="B12" t="s">
        <v>40</v>
      </c>
      <c r="C12" t="s">
        <v>32</v>
      </c>
      <c r="D12" t="s">
        <v>23</v>
      </c>
      <c r="E12">
        <v>32800</v>
      </c>
      <c r="F12">
        <v>3</v>
      </c>
      <c r="G12">
        <v>98400</v>
      </c>
    </row>
    <row r="13" spans="1:7" x14ac:dyDescent="0.45">
      <c r="A13" s="9">
        <v>44954</v>
      </c>
      <c r="B13" t="s">
        <v>40</v>
      </c>
      <c r="C13" t="s">
        <v>31</v>
      </c>
      <c r="D13" t="s">
        <v>21</v>
      </c>
      <c r="E13">
        <v>22600</v>
      </c>
      <c r="F13">
        <v>6</v>
      </c>
      <c r="G13">
        <v>135600</v>
      </c>
    </row>
  </sheetData>
  <phoneticPr fontId="3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73D91-B468-4FC3-AF5B-1B6A01E37A23}">
  <dimension ref="A1:E9"/>
  <sheetViews>
    <sheetView workbookViewId="0"/>
  </sheetViews>
  <sheetFormatPr defaultRowHeight="18" x14ac:dyDescent="0.45"/>
  <cols>
    <col min="1" max="1" width="15.5" bestFit="1" customWidth="1"/>
    <col min="2" max="2" width="11.19921875" bestFit="1" customWidth="1"/>
    <col min="3" max="4" width="9.5" bestFit="1" customWidth="1"/>
    <col min="5" max="5" width="11.19921875" bestFit="1" customWidth="1"/>
  </cols>
  <sheetData>
    <row r="1" spans="1:5" x14ac:dyDescent="0.45">
      <c r="A1" s="7" t="s">
        <v>43</v>
      </c>
      <c r="B1" t="s">
        <v>19</v>
      </c>
    </row>
    <row r="3" spans="1:5" x14ac:dyDescent="0.45">
      <c r="A3" s="7" t="s">
        <v>37</v>
      </c>
      <c r="B3" s="7" t="s">
        <v>44</v>
      </c>
    </row>
    <row r="4" spans="1:5" x14ac:dyDescent="0.45">
      <c r="B4" t="s">
        <v>34</v>
      </c>
      <c r="C4" t="s">
        <v>35</v>
      </c>
      <c r="D4" t="s">
        <v>36</v>
      </c>
      <c r="E4" t="s">
        <v>33</v>
      </c>
    </row>
    <row r="5" spans="1:5" x14ac:dyDescent="0.45">
      <c r="A5" s="7" t="s">
        <v>38</v>
      </c>
    </row>
    <row r="6" spans="1:5" x14ac:dyDescent="0.45">
      <c r="A6" s="8" t="s">
        <v>40</v>
      </c>
      <c r="B6" s="10">
        <v>51200</v>
      </c>
      <c r="C6" s="10">
        <v>281600</v>
      </c>
      <c r="D6" s="10">
        <v>89600</v>
      </c>
      <c r="E6" s="10">
        <v>422400</v>
      </c>
    </row>
    <row r="7" spans="1:5" x14ac:dyDescent="0.45">
      <c r="A7" s="8" t="s">
        <v>41</v>
      </c>
      <c r="B7" s="10">
        <v>64000</v>
      </c>
      <c r="C7" s="10">
        <v>294400</v>
      </c>
      <c r="D7" s="10">
        <v>153600</v>
      </c>
      <c r="E7" s="10">
        <v>512000</v>
      </c>
    </row>
    <row r="8" spans="1:5" x14ac:dyDescent="0.45">
      <c r="A8" s="8" t="s">
        <v>42</v>
      </c>
      <c r="B8" s="10"/>
      <c r="C8" s="10">
        <v>179200</v>
      </c>
      <c r="D8" s="10"/>
      <c r="E8" s="10">
        <v>179200</v>
      </c>
    </row>
    <row r="9" spans="1:5" x14ac:dyDescent="0.45">
      <c r="A9" s="8" t="s">
        <v>33</v>
      </c>
      <c r="B9" s="10">
        <v>115200</v>
      </c>
      <c r="C9" s="10">
        <v>755200</v>
      </c>
      <c r="D9" s="10">
        <v>243200</v>
      </c>
      <c r="E9" s="10">
        <v>1113600</v>
      </c>
    </row>
  </sheetData>
  <phoneticPr fontId="3"/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E6ECA-BA83-4BF6-98F9-A5D9F3908D3D}">
  <dimension ref="A1:E9"/>
  <sheetViews>
    <sheetView workbookViewId="0"/>
  </sheetViews>
  <sheetFormatPr defaultRowHeight="18" x14ac:dyDescent="0.45"/>
  <cols>
    <col min="1" max="1" width="15.5" bestFit="1" customWidth="1"/>
    <col min="2" max="2" width="11.19921875" bestFit="1" customWidth="1"/>
    <col min="3" max="4" width="9.5" bestFit="1" customWidth="1"/>
    <col min="5" max="5" width="11.19921875" bestFit="1" customWidth="1"/>
  </cols>
  <sheetData>
    <row r="1" spans="1:5" x14ac:dyDescent="0.45">
      <c r="A1" s="7" t="s">
        <v>43</v>
      </c>
      <c r="B1" t="s">
        <v>21</v>
      </c>
    </row>
    <row r="3" spans="1:5" x14ac:dyDescent="0.45">
      <c r="A3" s="7" t="s">
        <v>37</v>
      </c>
      <c r="B3" s="7" t="s">
        <v>44</v>
      </c>
    </row>
    <row r="4" spans="1:5" x14ac:dyDescent="0.45">
      <c r="B4" t="s">
        <v>34</v>
      </c>
      <c r="C4" t="s">
        <v>35</v>
      </c>
      <c r="D4" t="s">
        <v>36</v>
      </c>
      <c r="E4" t="s">
        <v>33</v>
      </c>
    </row>
    <row r="5" spans="1:5" x14ac:dyDescent="0.45">
      <c r="A5" s="7" t="s">
        <v>38</v>
      </c>
    </row>
    <row r="6" spans="1:5" x14ac:dyDescent="0.45">
      <c r="A6" s="8" t="s">
        <v>40</v>
      </c>
      <c r="B6" s="10">
        <v>655400</v>
      </c>
      <c r="C6" s="10"/>
      <c r="D6" s="10">
        <v>429400</v>
      </c>
      <c r="E6" s="10">
        <v>1084800</v>
      </c>
    </row>
    <row r="7" spans="1:5" x14ac:dyDescent="0.45">
      <c r="A7" s="8" t="s">
        <v>41</v>
      </c>
      <c r="B7" s="10">
        <v>542400</v>
      </c>
      <c r="C7" s="10">
        <v>203400</v>
      </c>
      <c r="D7" s="10">
        <v>226000</v>
      </c>
      <c r="E7" s="10">
        <v>971800</v>
      </c>
    </row>
    <row r="8" spans="1:5" x14ac:dyDescent="0.45">
      <c r="A8" s="8" t="s">
        <v>42</v>
      </c>
      <c r="B8" s="10">
        <v>113000</v>
      </c>
      <c r="C8" s="10">
        <v>158200</v>
      </c>
      <c r="D8" s="10">
        <v>67800</v>
      </c>
      <c r="E8" s="10">
        <v>339000</v>
      </c>
    </row>
    <row r="9" spans="1:5" x14ac:dyDescent="0.45">
      <c r="A9" s="8" t="s">
        <v>33</v>
      </c>
      <c r="B9" s="10">
        <v>1310800</v>
      </c>
      <c r="C9" s="10">
        <v>361600</v>
      </c>
      <c r="D9" s="10">
        <v>723200</v>
      </c>
      <c r="E9" s="10">
        <v>2395600</v>
      </c>
    </row>
  </sheetData>
  <phoneticPr fontId="3"/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68B52-F75B-4E10-97E7-4D23DF77C54D}">
  <dimension ref="A1:E9"/>
  <sheetViews>
    <sheetView workbookViewId="0"/>
  </sheetViews>
  <sheetFormatPr defaultRowHeight="18" x14ac:dyDescent="0.45"/>
  <cols>
    <col min="1" max="1" width="15.5" bestFit="1" customWidth="1"/>
    <col min="2" max="5" width="11.19921875" bestFit="1" customWidth="1"/>
  </cols>
  <sheetData>
    <row r="1" spans="1:5" x14ac:dyDescent="0.45">
      <c r="A1" s="7" t="s">
        <v>43</v>
      </c>
      <c r="B1" t="s">
        <v>23</v>
      </c>
    </row>
    <row r="3" spans="1:5" x14ac:dyDescent="0.45">
      <c r="A3" s="7" t="s">
        <v>37</v>
      </c>
      <c r="B3" s="7" t="s">
        <v>44</v>
      </c>
    </row>
    <row r="4" spans="1:5" x14ac:dyDescent="0.45">
      <c r="B4" t="s">
        <v>34</v>
      </c>
      <c r="C4" t="s">
        <v>35</v>
      </c>
      <c r="D4" t="s">
        <v>36</v>
      </c>
      <c r="E4" t="s">
        <v>33</v>
      </c>
    </row>
    <row r="5" spans="1:5" x14ac:dyDescent="0.45">
      <c r="A5" s="7" t="s">
        <v>38</v>
      </c>
    </row>
    <row r="6" spans="1:5" x14ac:dyDescent="0.45">
      <c r="A6" s="8" t="s">
        <v>40</v>
      </c>
      <c r="B6" s="10">
        <v>787200</v>
      </c>
      <c r="C6" s="10">
        <v>328000</v>
      </c>
      <c r="D6" s="10">
        <v>721600</v>
      </c>
      <c r="E6" s="10">
        <v>1836800</v>
      </c>
    </row>
    <row r="7" spans="1:5" x14ac:dyDescent="0.45">
      <c r="A7" s="8" t="s">
        <v>41</v>
      </c>
      <c r="B7" s="10">
        <v>229600</v>
      </c>
      <c r="C7" s="10">
        <v>623200</v>
      </c>
      <c r="D7" s="10">
        <v>688800</v>
      </c>
      <c r="E7" s="10">
        <v>1541600</v>
      </c>
    </row>
    <row r="8" spans="1:5" x14ac:dyDescent="0.45">
      <c r="A8" s="8" t="s">
        <v>42</v>
      </c>
      <c r="B8" s="10">
        <v>360800</v>
      </c>
      <c r="C8" s="10">
        <v>492000</v>
      </c>
      <c r="D8" s="10">
        <v>754400</v>
      </c>
      <c r="E8" s="10">
        <v>1607200</v>
      </c>
    </row>
    <row r="9" spans="1:5" x14ac:dyDescent="0.45">
      <c r="A9" s="8" t="s">
        <v>33</v>
      </c>
      <c r="B9" s="10">
        <v>1377600</v>
      </c>
      <c r="C9" s="10">
        <v>1443200</v>
      </c>
      <c r="D9" s="10">
        <v>2164800</v>
      </c>
      <c r="E9" s="10">
        <v>4985600</v>
      </c>
    </row>
  </sheetData>
  <phoneticPr fontId="3"/>
  <pageMargins left="0.7" right="0.7" top="0.75" bottom="0.75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038CB-2DBD-41E5-BC92-E6611B59AA4F}">
  <dimension ref="A1:E9"/>
  <sheetViews>
    <sheetView workbookViewId="0"/>
  </sheetViews>
  <sheetFormatPr defaultRowHeight="18" x14ac:dyDescent="0.45"/>
  <cols>
    <col min="1" max="1" width="15.5" bestFit="1" customWidth="1"/>
    <col min="2" max="5" width="11.19921875" bestFit="1" customWidth="1"/>
  </cols>
  <sheetData>
    <row r="1" spans="1:5" x14ac:dyDescent="0.45">
      <c r="A1" s="7" t="s">
        <v>43</v>
      </c>
      <c r="B1" t="s">
        <v>25</v>
      </c>
    </row>
    <row r="3" spans="1:5" x14ac:dyDescent="0.45">
      <c r="A3" s="7" t="s">
        <v>37</v>
      </c>
      <c r="B3" s="7" t="s">
        <v>44</v>
      </c>
    </row>
    <row r="4" spans="1:5" x14ac:dyDescent="0.45">
      <c r="B4" t="s">
        <v>34</v>
      </c>
      <c r="C4" t="s">
        <v>35</v>
      </c>
      <c r="D4" t="s">
        <v>36</v>
      </c>
      <c r="E4" t="s">
        <v>33</v>
      </c>
    </row>
    <row r="5" spans="1:5" x14ac:dyDescent="0.45">
      <c r="A5" s="7" t="s">
        <v>38</v>
      </c>
    </row>
    <row r="6" spans="1:5" x14ac:dyDescent="0.45">
      <c r="A6" s="8" t="s">
        <v>40</v>
      </c>
      <c r="B6" s="10">
        <v>727600</v>
      </c>
      <c r="C6" s="10">
        <v>42800</v>
      </c>
      <c r="D6" s="10">
        <v>941600</v>
      </c>
      <c r="E6" s="10">
        <v>1712000</v>
      </c>
    </row>
    <row r="7" spans="1:5" x14ac:dyDescent="0.45">
      <c r="A7" s="8" t="s">
        <v>41</v>
      </c>
      <c r="B7" s="10">
        <v>256800</v>
      </c>
      <c r="C7" s="10">
        <v>1198400</v>
      </c>
      <c r="D7" s="10">
        <v>727600</v>
      </c>
      <c r="E7" s="10">
        <v>2182800</v>
      </c>
    </row>
    <row r="8" spans="1:5" x14ac:dyDescent="0.45">
      <c r="A8" s="8" t="s">
        <v>42</v>
      </c>
      <c r="B8" s="10">
        <v>428000</v>
      </c>
      <c r="C8" s="10">
        <v>813200</v>
      </c>
      <c r="D8" s="10"/>
      <c r="E8" s="10">
        <v>1241200</v>
      </c>
    </row>
    <row r="9" spans="1:5" x14ac:dyDescent="0.45">
      <c r="A9" s="8" t="s">
        <v>33</v>
      </c>
      <c r="B9" s="10">
        <v>1412400</v>
      </c>
      <c r="C9" s="10">
        <v>2054400</v>
      </c>
      <c r="D9" s="10">
        <v>1669200</v>
      </c>
      <c r="E9" s="10">
        <v>5136000</v>
      </c>
    </row>
  </sheetData>
  <phoneticPr fontId="3"/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D4AE1-0FEC-4BFF-905F-1F3A96217D5E}">
  <dimension ref="A1:E9"/>
  <sheetViews>
    <sheetView workbookViewId="0"/>
  </sheetViews>
  <sheetFormatPr defaultRowHeight="18" x14ac:dyDescent="0.45"/>
  <cols>
    <col min="1" max="1" width="15.5" bestFit="1" customWidth="1"/>
    <col min="2" max="2" width="11.19921875" bestFit="1" customWidth="1"/>
    <col min="3" max="3" width="9.5" bestFit="1" customWidth="1"/>
    <col min="4" max="5" width="11.19921875" bestFit="1" customWidth="1"/>
  </cols>
  <sheetData>
    <row r="1" spans="1:5" x14ac:dyDescent="0.45">
      <c r="A1" s="7" t="s">
        <v>43</v>
      </c>
      <c r="B1" t="s">
        <v>27</v>
      </c>
    </row>
    <row r="3" spans="1:5" x14ac:dyDescent="0.45">
      <c r="A3" s="7" t="s">
        <v>37</v>
      </c>
      <c r="B3" s="7" t="s">
        <v>44</v>
      </c>
    </row>
    <row r="4" spans="1:5" x14ac:dyDescent="0.45">
      <c r="B4" t="s">
        <v>34</v>
      </c>
      <c r="C4" t="s">
        <v>35</v>
      </c>
      <c r="D4" t="s">
        <v>36</v>
      </c>
      <c r="E4" t="s">
        <v>33</v>
      </c>
    </row>
    <row r="5" spans="1:5" x14ac:dyDescent="0.45">
      <c r="A5" s="7" t="s">
        <v>38</v>
      </c>
    </row>
    <row r="6" spans="1:5" x14ac:dyDescent="0.45">
      <c r="A6" s="8" t="s">
        <v>40</v>
      </c>
      <c r="B6" s="10"/>
      <c r="C6" s="10">
        <v>125800</v>
      </c>
      <c r="D6" s="10">
        <v>817700</v>
      </c>
      <c r="E6" s="10">
        <v>943500</v>
      </c>
    </row>
    <row r="7" spans="1:5" x14ac:dyDescent="0.45">
      <c r="A7" s="8" t="s">
        <v>41</v>
      </c>
      <c r="B7" s="10">
        <v>2012800</v>
      </c>
      <c r="C7" s="10">
        <v>817700</v>
      </c>
      <c r="D7" s="10">
        <v>440300</v>
      </c>
      <c r="E7" s="10">
        <v>3270800</v>
      </c>
    </row>
    <row r="8" spans="1:5" x14ac:dyDescent="0.45">
      <c r="A8" s="8" t="s">
        <v>42</v>
      </c>
      <c r="B8" s="10"/>
      <c r="C8" s="10"/>
      <c r="D8" s="10">
        <v>125800</v>
      </c>
      <c r="E8" s="10">
        <v>125800</v>
      </c>
    </row>
    <row r="9" spans="1:5" x14ac:dyDescent="0.45">
      <c r="A9" s="8" t="s">
        <v>33</v>
      </c>
      <c r="B9" s="10">
        <v>2012800</v>
      </c>
      <c r="C9" s="10">
        <v>943500</v>
      </c>
      <c r="D9" s="10">
        <v>1383800</v>
      </c>
      <c r="E9" s="10">
        <v>4340100</v>
      </c>
    </row>
  </sheetData>
  <phoneticPr fontId="3"/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5FDF0-F1F3-42C6-A03B-FEE99F123F32}">
  <dimension ref="A1:E9"/>
  <sheetViews>
    <sheetView workbookViewId="0"/>
  </sheetViews>
  <sheetFormatPr defaultRowHeight="18" x14ac:dyDescent="0.45"/>
  <cols>
    <col min="1" max="1" width="15.5" bestFit="1" customWidth="1"/>
    <col min="2" max="4" width="11.19921875" bestFit="1" customWidth="1"/>
    <col min="5" max="5" width="12.5" bestFit="1" customWidth="1"/>
    <col min="6" max="7" width="7.69921875" bestFit="1" customWidth="1"/>
    <col min="8" max="20" width="8.8984375" bestFit="1" customWidth="1"/>
    <col min="21" max="21" width="9" bestFit="1" customWidth="1"/>
    <col min="22" max="24" width="7.69921875" bestFit="1" customWidth="1"/>
    <col min="25" max="36" width="8.8984375" bestFit="1" customWidth="1"/>
    <col min="37" max="37" width="9" bestFit="1" customWidth="1"/>
    <col min="38" max="43" width="7.69921875" bestFit="1" customWidth="1"/>
    <col min="44" max="57" width="8.8984375" bestFit="1" customWidth="1"/>
    <col min="59" max="59" width="5.5" bestFit="1" customWidth="1"/>
  </cols>
  <sheetData>
    <row r="1" spans="1:5" x14ac:dyDescent="0.45">
      <c r="A1" s="7" t="s">
        <v>43</v>
      </c>
      <c r="B1" t="s">
        <v>39</v>
      </c>
    </row>
    <row r="3" spans="1:5" x14ac:dyDescent="0.45">
      <c r="A3" s="7" t="s">
        <v>37</v>
      </c>
      <c r="B3" s="7" t="s">
        <v>44</v>
      </c>
    </row>
    <row r="4" spans="1:5" x14ac:dyDescent="0.45">
      <c r="B4" t="s">
        <v>34</v>
      </c>
      <c r="C4" t="s">
        <v>35</v>
      </c>
      <c r="D4" t="s">
        <v>36</v>
      </c>
      <c r="E4" t="s">
        <v>33</v>
      </c>
    </row>
    <row r="5" spans="1:5" x14ac:dyDescent="0.45">
      <c r="A5" s="7" t="s">
        <v>38</v>
      </c>
    </row>
    <row r="6" spans="1:5" x14ac:dyDescent="0.45">
      <c r="A6" s="8" t="s">
        <v>40</v>
      </c>
      <c r="B6" s="10">
        <v>2221400</v>
      </c>
      <c r="C6" s="10">
        <v>778200</v>
      </c>
      <c r="D6" s="10">
        <v>2999900</v>
      </c>
      <c r="E6" s="10">
        <v>5999500</v>
      </c>
    </row>
    <row r="7" spans="1:5" x14ac:dyDescent="0.45">
      <c r="A7" s="8" t="s">
        <v>41</v>
      </c>
      <c r="B7" s="10">
        <v>3105600</v>
      </c>
      <c r="C7" s="10">
        <v>3137100</v>
      </c>
      <c r="D7" s="10">
        <v>2236300</v>
      </c>
      <c r="E7" s="10">
        <v>8479000</v>
      </c>
    </row>
    <row r="8" spans="1:5" x14ac:dyDescent="0.45">
      <c r="A8" s="8" t="s">
        <v>42</v>
      </c>
      <c r="B8" s="10">
        <v>901800</v>
      </c>
      <c r="C8" s="10">
        <v>1642600</v>
      </c>
      <c r="D8" s="10">
        <v>948000</v>
      </c>
      <c r="E8" s="10">
        <v>3492400</v>
      </c>
    </row>
    <row r="9" spans="1:5" x14ac:dyDescent="0.45">
      <c r="A9" s="8" t="s">
        <v>33</v>
      </c>
      <c r="B9" s="10">
        <v>6228800</v>
      </c>
      <c r="C9" s="10">
        <v>5557900</v>
      </c>
      <c r="D9" s="10">
        <v>6184200</v>
      </c>
      <c r="E9" s="10">
        <v>17970900</v>
      </c>
    </row>
  </sheetData>
  <phoneticPr fontId="3"/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98E506-C715-4411-B884-B01E027465D2}">
  <dimension ref="B1:H91"/>
  <sheetViews>
    <sheetView workbookViewId="0"/>
  </sheetViews>
  <sheetFormatPr defaultRowHeight="18" x14ac:dyDescent="0.45"/>
  <cols>
    <col min="1" max="1" width="2.59765625" customWidth="1"/>
    <col min="2" max="2" width="12.59765625" customWidth="1"/>
    <col min="3" max="3" width="10.59765625" customWidth="1"/>
    <col min="4" max="5" width="14.59765625" customWidth="1"/>
    <col min="6" max="6" width="12.59765625" customWidth="1"/>
    <col min="7" max="7" width="10.59765625" customWidth="1"/>
    <col min="8" max="8" width="12.59765625" customWidth="1"/>
  </cols>
  <sheetData>
    <row r="1" spans="2:8" ht="22.2" x14ac:dyDescent="0.45">
      <c r="B1" s="5" t="s">
        <v>49</v>
      </c>
    </row>
    <row r="3" spans="2:8" x14ac:dyDescent="0.45">
      <c r="B3" s="1" t="s">
        <v>0</v>
      </c>
      <c r="C3" s="1" t="s">
        <v>1</v>
      </c>
      <c r="D3" s="1" t="s">
        <v>2</v>
      </c>
      <c r="E3" s="1" t="s">
        <v>3</v>
      </c>
      <c r="F3" s="1" t="s">
        <v>8</v>
      </c>
      <c r="G3" s="1" t="s">
        <v>4</v>
      </c>
      <c r="H3" s="1" t="s">
        <v>18</v>
      </c>
    </row>
    <row r="4" spans="2:8" x14ac:dyDescent="0.45">
      <c r="B4" s="6">
        <v>44927</v>
      </c>
      <c r="C4" s="2" t="s">
        <v>5</v>
      </c>
      <c r="D4" s="2" t="s">
        <v>9</v>
      </c>
      <c r="E4" s="2" t="s">
        <v>23</v>
      </c>
      <c r="F4" s="4">
        <f>VLOOKUP(E4,価格表!$B$3:$C$7,2,FALSE)</f>
        <v>32800</v>
      </c>
      <c r="G4" s="2">
        <v>7</v>
      </c>
      <c r="H4" s="4">
        <f>F4*G4</f>
        <v>229600</v>
      </c>
    </row>
    <row r="5" spans="2:8" x14ac:dyDescent="0.45">
      <c r="B5" s="6">
        <v>44930</v>
      </c>
      <c r="C5" s="2" t="s">
        <v>6</v>
      </c>
      <c r="D5" s="2" t="s">
        <v>15</v>
      </c>
      <c r="E5" s="2" t="s">
        <v>25</v>
      </c>
      <c r="F5" s="4">
        <f>VLOOKUP(E5,価格表!$B$3:$C$7,2,FALSE)</f>
        <v>42800</v>
      </c>
      <c r="G5" s="2">
        <v>5</v>
      </c>
      <c r="H5" s="4">
        <f t="shared" ref="H5:H68" si="0">F5*G5</f>
        <v>214000</v>
      </c>
    </row>
    <row r="6" spans="2:8" x14ac:dyDescent="0.45">
      <c r="B6" s="6">
        <v>44930</v>
      </c>
      <c r="C6" s="2" t="s">
        <v>5</v>
      </c>
      <c r="D6" s="2" t="s">
        <v>11</v>
      </c>
      <c r="E6" s="2" t="s">
        <v>19</v>
      </c>
      <c r="F6" s="4">
        <f>VLOOKUP(E6,価格表!$B$3:$C$7,2,FALSE)</f>
        <v>12800</v>
      </c>
      <c r="G6" s="2">
        <v>5</v>
      </c>
      <c r="H6" s="4">
        <f t="shared" si="0"/>
        <v>64000</v>
      </c>
    </row>
    <row r="7" spans="2:8" x14ac:dyDescent="0.45">
      <c r="B7" s="6">
        <v>44931</v>
      </c>
      <c r="C7" s="2" t="s">
        <v>5</v>
      </c>
      <c r="D7" s="2" t="s">
        <v>11</v>
      </c>
      <c r="E7" s="2" t="s">
        <v>27</v>
      </c>
      <c r="F7" s="4">
        <f>VLOOKUP(E7,価格表!$B$3:$C$7,2,FALSE)</f>
        <v>62900</v>
      </c>
      <c r="G7" s="2">
        <v>8</v>
      </c>
      <c r="H7" s="4">
        <f t="shared" si="0"/>
        <v>503200</v>
      </c>
    </row>
    <row r="8" spans="2:8" x14ac:dyDescent="0.45">
      <c r="B8" s="6">
        <v>44931</v>
      </c>
      <c r="C8" s="2" t="s">
        <v>5</v>
      </c>
      <c r="D8" s="2" t="s">
        <v>11</v>
      </c>
      <c r="E8" s="2" t="s">
        <v>21</v>
      </c>
      <c r="F8" s="4">
        <f>VLOOKUP(E8,価格表!$B$3:$C$7,2,FALSE)</f>
        <v>22600</v>
      </c>
      <c r="G8" s="2">
        <v>1</v>
      </c>
      <c r="H8" s="4">
        <f t="shared" si="0"/>
        <v>22600</v>
      </c>
    </row>
    <row r="9" spans="2:8" x14ac:dyDescent="0.45">
      <c r="B9" s="6">
        <v>44932</v>
      </c>
      <c r="C9" s="2" t="s">
        <v>6</v>
      </c>
      <c r="D9" s="2" t="s">
        <v>15</v>
      </c>
      <c r="E9" s="2" t="s">
        <v>19</v>
      </c>
      <c r="F9" s="4">
        <f>VLOOKUP(E9,価格表!$B$3:$C$7,2,FALSE)</f>
        <v>12800</v>
      </c>
      <c r="G9" s="2">
        <v>4</v>
      </c>
      <c r="H9" s="4">
        <f t="shared" si="0"/>
        <v>51200</v>
      </c>
    </row>
    <row r="10" spans="2:8" x14ac:dyDescent="0.45">
      <c r="B10" s="6">
        <v>44933</v>
      </c>
      <c r="C10" s="2" t="s">
        <v>5</v>
      </c>
      <c r="D10" s="2" t="s">
        <v>9</v>
      </c>
      <c r="E10" s="2" t="s">
        <v>27</v>
      </c>
      <c r="F10" s="4">
        <f>VLOOKUP(E10,価格表!$B$3:$C$7,2,FALSE)</f>
        <v>62900</v>
      </c>
      <c r="G10" s="2">
        <v>3</v>
      </c>
      <c r="H10" s="4">
        <f t="shared" si="0"/>
        <v>188700</v>
      </c>
    </row>
    <row r="11" spans="2:8" x14ac:dyDescent="0.45">
      <c r="B11" s="6">
        <v>44934</v>
      </c>
      <c r="C11" s="2" t="s">
        <v>5</v>
      </c>
      <c r="D11" s="2" t="s">
        <v>9</v>
      </c>
      <c r="E11" s="2" t="s">
        <v>21</v>
      </c>
      <c r="F11" s="4">
        <f>VLOOKUP(E11,価格表!$B$3:$C$7,2,FALSE)</f>
        <v>22600</v>
      </c>
      <c r="G11" s="2">
        <v>2</v>
      </c>
      <c r="H11" s="4">
        <f t="shared" si="0"/>
        <v>45200</v>
      </c>
    </row>
    <row r="12" spans="2:8" x14ac:dyDescent="0.45">
      <c r="B12" s="6">
        <v>44934</v>
      </c>
      <c r="C12" s="2" t="s">
        <v>6</v>
      </c>
      <c r="D12" s="2" t="s">
        <v>14</v>
      </c>
      <c r="E12" s="2" t="s">
        <v>23</v>
      </c>
      <c r="F12" s="4">
        <f>VLOOKUP(E12,価格表!$B$3:$C$7,2,FALSE)</f>
        <v>32800</v>
      </c>
      <c r="G12" s="2">
        <v>5</v>
      </c>
      <c r="H12" s="4">
        <f t="shared" si="0"/>
        <v>164000</v>
      </c>
    </row>
    <row r="13" spans="2:8" x14ac:dyDescent="0.45">
      <c r="B13" s="6">
        <v>44937</v>
      </c>
      <c r="C13" s="2" t="s">
        <v>6</v>
      </c>
      <c r="D13" s="2" t="s">
        <v>14</v>
      </c>
      <c r="E13" s="2" t="s">
        <v>25</v>
      </c>
      <c r="F13" s="4">
        <f>VLOOKUP(E13,価格表!$B$3:$C$7,2,FALSE)</f>
        <v>42800</v>
      </c>
      <c r="G13" s="2">
        <v>2</v>
      </c>
      <c r="H13" s="4">
        <f t="shared" si="0"/>
        <v>85600</v>
      </c>
    </row>
    <row r="14" spans="2:8" x14ac:dyDescent="0.45">
      <c r="B14" s="6">
        <v>44937</v>
      </c>
      <c r="C14" s="2" t="s">
        <v>5</v>
      </c>
      <c r="D14" s="2" t="s">
        <v>11</v>
      </c>
      <c r="E14" s="2" t="s">
        <v>27</v>
      </c>
      <c r="F14" s="4">
        <f>VLOOKUP(E14,価格表!$B$3:$C$7,2,FALSE)</f>
        <v>62900</v>
      </c>
      <c r="G14" s="2">
        <v>9</v>
      </c>
      <c r="H14" s="4">
        <f t="shared" si="0"/>
        <v>566100</v>
      </c>
    </row>
    <row r="15" spans="2:8" x14ac:dyDescent="0.45">
      <c r="B15" s="6">
        <v>44938</v>
      </c>
      <c r="C15" s="2" t="s">
        <v>5</v>
      </c>
      <c r="D15" s="2" t="s">
        <v>11</v>
      </c>
      <c r="E15" s="2" t="s">
        <v>21</v>
      </c>
      <c r="F15" s="4">
        <f>VLOOKUP(E15,価格表!$B$3:$C$7,2,FALSE)</f>
        <v>22600</v>
      </c>
      <c r="G15" s="2">
        <v>9</v>
      </c>
      <c r="H15" s="4">
        <f t="shared" si="0"/>
        <v>203400</v>
      </c>
    </row>
    <row r="16" spans="2:8" x14ac:dyDescent="0.45">
      <c r="B16" s="6">
        <v>44939</v>
      </c>
      <c r="C16" s="2" t="s">
        <v>7</v>
      </c>
      <c r="D16" s="2" t="s">
        <v>16</v>
      </c>
      <c r="E16" s="2" t="s">
        <v>23</v>
      </c>
      <c r="F16" s="4">
        <f>VLOOKUP(E16,価格表!$B$3:$C$7,2,FALSE)</f>
        <v>32800</v>
      </c>
      <c r="G16" s="2">
        <v>11</v>
      </c>
      <c r="H16" s="4">
        <f t="shared" si="0"/>
        <v>360800</v>
      </c>
    </row>
    <row r="17" spans="2:8" x14ac:dyDescent="0.45">
      <c r="B17" s="6">
        <v>44939</v>
      </c>
      <c r="C17" s="2" t="s">
        <v>6</v>
      </c>
      <c r="D17" s="2" t="s">
        <v>15</v>
      </c>
      <c r="E17" s="2" t="s">
        <v>25</v>
      </c>
      <c r="F17" s="4">
        <f>VLOOKUP(E17,価格表!$B$3:$C$7,2,FALSE)</f>
        <v>42800</v>
      </c>
      <c r="G17" s="2">
        <v>10</v>
      </c>
      <c r="H17" s="4">
        <f t="shared" si="0"/>
        <v>428000</v>
      </c>
    </row>
    <row r="18" spans="2:8" x14ac:dyDescent="0.45">
      <c r="B18" s="6">
        <v>44940</v>
      </c>
      <c r="C18" s="2" t="s">
        <v>6</v>
      </c>
      <c r="D18" s="2" t="s">
        <v>15</v>
      </c>
      <c r="E18" s="2" t="s">
        <v>23</v>
      </c>
      <c r="F18" s="4">
        <f>VLOOKUP(E18,価格表!$B$3:$C$7,2,FALSE)</f>
        <v>32800</v>
      </c>
      <c r="G18" s="2">
        <v>6</v>
      </c>
      <c r="H18" s="4">
        <f t="shared" si="0"/>
        <v>196800</v>
      </c>
    </row>
    <row r="19" spans="2:8" x14ac:dyDescent="0.45">
      <c r="B19" s="6">
        <v>44941</v>
      </c>
      <c r="C19" s="2" t="s">
        <v>6</v>
      </c>
      <c r="D19" s="2" t="s">
        <v>14</v>
      </c>
      <c r="E19" s="2" t="s">
        <v>21</v>
      </c>
      <c r="F19" s="4">
        <f>VLOOKUP(E19,価格表!$B$3:$C$7,2,FALSE)</f>
        <v>22600</v>
      </c>
      <c r="G19" s="2">
        <v>10</v>
      </c>
      <c r="H19" s="4">
        <f t="shared" si="0"/>
        <v>226000</v>
      </c>
    </row>
    <row r="20" spans="2:8" x14ac:dyDescent="0.45">
      <c r="B20" s="6">
        <v>44944</v>
      </c>
      <c r="C20" s="2" t="s">
        <v>5</v>
      </c>
      <c r="D20" s="2" t="s">
        <v>9</v>
      </c>
      <c r="E20" s="2" t="s">
        <v>25</v>
      </c>
      <c r="F20" s="4">
        <f>VLOOKUP(E20,価格表!$B$3:$C$7,2,FALSE)</f>
        <v>42800</v>
      </c>
      <c r="G20" s="2">
        <v>4</v>
      </c>
      <c r="H20" s="4">
        <f t="shared" si="0"/>
        <v>171200</v>
      </c>
    </row>
    <row r="21" spans="2:8" x14ac:dyDescent="0.45">
      <c r="B21" s="6">
        <v>44944</v>
      </c>
      <c r="C21" s="2" t="s">
        <v>5</v>
      </c>
      <c r="D21" s="2" t="s">
        <v>17</v>
      </c>
      <c r="E21" s="2" t="s">
        <v>25</v>
      </c>
      <c r="F21" s="4">
        <f>VLOOKUP(E21,価格表!$B$3:$C$7,2,FALSE)</f>
        <v>42800</v>
      </c>
      <c r="G21" s="2">
        <v>2</v>
      </c>
      <c r="H21" s="4">
        <f t="shared" si="0"/>
        <v>85600</v>
      </c>
    </row>
    <row r="22" spans="2:8" x14ac:dyDescent="0.45">
      <c r="B22" s="6">
        <v>44945</v>
      </c>
      <c r="C22" s="2" t="s">
        <v>5</v>
      </c>
      <c r="D22" s="2" t="s">
        <v>11</v>
      </c>
      <c r="E22" s="2" t="s">
        <v>21</v>
      </c>
      <c r="F22" s="4">
        <f>VLOOKUP(E22,価格表!$B$3:$C$7,2,FALSE)</f>
        <v>22600</v>
      </c>
      <c r="G22" s="2">
        <v>8</v>
      </c>
      <c r="H22" s="4">
        <f t="shared" si="0"/>
        <v>180800</v>
      </c>
    </row>
    <row r="23" spans="2:8" x14ac:dyDescent="0.45">
      <c r="B23" s="6">
        <v>44947</v>
      </c>
      <c r="C23" s="2" t="s">
        <v>5</v>
      </c>
      <c r="D23" s="2" t="s">
        <v>9</v>
      </c>
      <c r="E23" s="2" t="s">
        <v>27</v>
      </c>
      <c r="F23" s="4">
        <f>VLOOKUP(E23,価格表!$B$3:$C$7,2,FALSE)</f>
        <v>62900</v>
      </c>
      <c r="G23" s="2">
        <v>3</v>
      </c>
      <c r="H23" s="4">
        <f t="shared" si="0"/>
        <v>188700</v>
      </c>
    </row>
    <row r="24" spans="2:8" x14ac:dyDescent="0.45">
      <c r="B24" s="6">
        <v>44947</v>
      </c>
      <c r="C24" s="2" t="s">
        <v>6</v>
      </c>
      <c r="D24" s="2" t="s">
        <v>14</v>
      </c>
      <c r="E24" s="2" t="s">
        <v>23</v>
      </c>
      <c r="F24" s="4">
        <f>VLOOKUP(E24,価格表!$B$3:$C$7,2,FALSE)</f>
        <v>32800</v>
      </c>
      <c r="G24" s="2">
        <v>10</v>
      </c>
      <c r="H24" s="4">
        <f t="shared" si="0"/>
        <v>328000</v>
      </c>
    </row>
    <row r="25" spans="2:8" x14ac:dyDescent="0.45">
      <c r="B25" s="6">
        <v>44948</v>
      </c>
      <c r="C25" s="2" t="s">
        <v>5</v>
      </c>
      <c r="D25" s="2" t="s">
        <v>17</v>
      </c>
      <c r="E25" s="2" t="s">
        <v>27</v>
      </c>
      <c r="F25" s="4">
        <f>VLOOKUP(E25,価格表!$B$3:$C$7,2,FALSE)</f>
        <v>62900</v>
      </c>
      <c r="G25" s="2">
        <v>8</v>
      </c>
      <c r="H25" s="4">
        <f t="shared" si="0"/>
        <v>503200</v>
      </c>
    </row>
    <row r="26" spans="2:8" x14ac:dyDescent="0.45">
      <c r="B26" s="6">
        <v>44948</v>
      </c>
      <c r="C26" s="2" t="s">
        <v>6</v>
      </c>
      <c r="D26" s="2" t="s">
        <v>13</v>
      </c>
      <c r="E26" s="2" t="s">
        <v>21</v>
      </c>
      <c r="F26" s="4">
        <f>VLOOKUP(E26,価格表!$B$3:$C$7,2,FALSE)</f>
        <v>22600</v>
      </c>
      <c r="G26" s="2">
        <v>6</v>
      </c>
      <c r="H26" s="4">
        <f t="shared" si="0"/>
        <v>135600</v>
      </c>
    </row>
    <row r="27" spans="2:8" x14ac:dyDescent="0.45">
      <c r="B27" s="6">
        <v>44951</v>
      </c>
      <c r="C27" s="2" t="s">
        <v>7</v>
      </c>
      <c r="D27" s="2" t="s">
        <v>16</v>
      </c>
      <c r="E27" s="2" t="s">
        <v>21</v>
      </c>
      <c r="F27" s="4">
        <f>VLOOKUP(E27,価格表!$B$3:$C$7,2,FALSE)</f>
        <v>22600</v>
      </c>
      <c r="G27" s="2">
        <v>5</v>
      </c>
      <c r="H27" s="4">
        <f t="shared" si="0"/>
        <v>113000</v>
      </c>
    </row>
    <row r="28" spans="2:8" x14ac:dyDescent="0.45">
      <c r="B28" s="6">
        <v>44952</v>
      </c>
      <c r="C28" s="2" t="s">
        <v>5</v>
      </c>
      <c r="D28" s="2" t="s">
        <v>9</v>
      </c>
      <c r="E28" s="2" t="s">
        <v>27</v>
      </c>
      <c r="F28" s="4">
        <f>VLOOKUP(E28,価格表!$B$3:$C$7,2,FALSE)</f>
        <v>62900</v>
      </c>
      <c r="G28" s="2">
        <v>1</v>
      </c>
      <c r="H28" s="4">
        <f t="shared" si="0"/>
        <v>62900</v>
      </c>
    </row>
    <row r="29" spans="2:8" x14ac:dyDescent="0.45">
      <c r="B29" s="6">
        <v>44952</v>
      </c>
      <c r="C29" s="2" t="s">
        <v>5</v>
      </c>
      <c r="D29" s="2" t="s">
        <v>9</v>
      </c>
      <c r="E29" s="2" t="s">
        <v>21</v>
      </c>
      <c r="F29" s="4">
        <f>VLOOKUP(E29,価格表!$B$3:$C$7,2,FALSE)</f>
        <v>22600</v>
      </c>
      <c r="G29" s="2">
        <v>4</v>
      </c>
      <c r="H29" s="4">
        <f t="shared" si="0"/>
        <v>90400</v>
      </c>
    </row>
    <row r="30" spans="2:8" x14ac:dyDescent="0.45">
      <c r="B30" s="6">
        <v>44952</v>
      </c>
      <c r="C30" s="2" t="s">
        <v>7</v>
      </c>
      <c r="D30" s="2" t="s">
        <v>10</v>
      </c>
      <c r="E30" s="2" t="s">
        <v>25</v>
      </c>
      <c r="F30" s="4">
        <f>VLOOKUP(E30,価格表!$B$3:$C$7,2,FALSE)</f>
        <v>42800</v>
      </c>
      <c r="G30" s="2">
        <v>10</v>
      </c>
      <c r="H30" s="4">
        <f t="shared" si="0"/>
        <v>428000</v>
      </c>
    </row>
    <row r="31" spans="2:8" x14ac:dyDescent="0.45">
      <c r="B31" s="6">
        <v>44953</v>
      </c>
      <c r="C31" s="2" t="s">
        <v>6</v>
      </c>
      <c r="D31" s="2" t="s">
        <v>14</v>
      </c>
      <c r="E31" s="2" t="s">
        <v>21</v>
      </c>
      <c r="F31" s="4">
        <f>VLOOKUP(E31,価格表!$B$3:$C$7,2,FALSE)</f>
        <v>22600</v>
      </c>
      <c r="G31" s="2">
        <v>7</v>
      </c>
      <c r="H31" s="4">
        <f t="shared" si="0"/>
        <v>158200</v>
      </c>
    </row>
    <row r="32" spans="2:8" x14ac:dyDescent="0.45">
      <c r="B32" s="6">
        <v>44954</v>
      </c>
      <c r="C32" s="2" t="s">
        <v>6</v>
      </c>
      <c r="D32" s="2" t="s">
        <v>15</v>
      </c>
      <c r="E32" s="2" t="s">
        <v>21</v>
      </c>
      <c r="F32" s="4">
        <f>VLOOKUP(E32,価格表!$B$3:$C$7,2,FALSE)</f>
        <v>22600</v>
      </c>
      <c r="G32" s="2">
        <v>6</v>
      </c>
      <c r="H32" s="4">
        <f t="shared" si="0"/>
        <v>135600</v>
      </c>
    </row>
    <row r="33" spans="2:8" x14ac:dyDescent="0.45">
      <c r="B33" s="6">
        <v>44954</v>
      </c>
      <c r="C33" s="2" t="s">
        <v>6</v>
      </c>
      <c r="D33" s="2" t="s">
        <v>13</v>
      </c>
      <c r="E33" s="2" t="s">
        <v>23</v>
      </c>
      <c r="F33" s="4">
        <f>VLOOKUP(E33,価格表!$B$3:$C$7,2,FALSE)</f>
        <v>32800</v>
      </c>
      <c r="G33" s="2">
        <v>3</v>
      </c>
      <c r="H33" s="4">
        <f t="shared" si="0"/>
        <v>98400</v>
      </c>
    </row>
    <row r="34" spans="2:8" x14ac:dyDescent="0.45">
      <c r="B34" s="6">
        <v>44959</v>
      </c>
      <c r="C34" s="2" t="s">
        <v>7</v>
      </c>
      <c r="D34" s="2" t="s">
        <v>12</v>
      </c>
      <c r="E34" s="2" t="s">
        <v>25</v>
      </c>
      <c r="F34" s="4">
        <f>VLOOKUP(E34,価格表!$B$3:$C$7,2,FALSE)</f>
        <v>42800</v>
      </c>
      <c r="G34" s="2">
        <v>2</v>
      </c>
      <c r="H34" s="4">
        <f t="shared" si="0"/>
        <v>85600</v>
      </c>
    </row>
    <row r="35" spans="2:8" x14ac:dyDescent="0.45">
      <c r="B35" s="6">
        <v>44959</v>
      </c>
      <c r="C35" s="2" t="s">
        <v>7</v>
      </c>
      <c r="D35" s="2" t="s">
        <v>12</v>
      </c>
      <c r="E35" s="2" t="s">
        <v>23</v>
      </c>
      <c r="F35" s="4">
        <f>VLOOKUP(E35,価格表!$B$3:$C$7,2,FALSE)</f>
        <v>32800</v>
      </c>
      <c r="G35" s="2">
        <v>5</v>
      </c>
      <c r="H35" s="4">
        <f t="shared" si="0"/>
        <v>164000</v>
      </c>
    </row>
    <row r="36" spans="2:8" x14ac:dyDescent="0.45">
      <c r="B36" s="6">
        <v>44963</v>
      </c>
      <c r="C36" s="2" t="s">
        <v>7</v>
      </c>
      <c r="D36" s="2" t="s">
        <v>16</v>
      </c>
      <c r="E36" s="2" t="s">
        <v>19</v>
      </c>
      <c r="F36" s="4">
        <f>VLOOKUP(E36,価格表!$B$3:$C$7,2,FALSE)</f>
        <v>12800</v>
      </c>
      <c r="G36" s="2">
        <v>6</v>
      </c>
      <c r="H36" s="4">
        <f t="shared" si="0"/>
        <v>76800</v>
      </c>
    </row>
    <row r="37" spans="2:8" x14ac:dyDescent="0.45">
      <c r="B37" s="6">
        <v>44963</v>
      </c>
      <c r="C37" s="2" t="s">
        <v>5</v>
      </c>
      <c r="D37" s="2" t="s">
        <v>11</v>
      </c>
      <c r="E37" s="2" t="s">
        <v>19</v>
      </c>
      <c r="F37" s="4">
        <f>VLOOKUP(E37,価格表!$B$3:$C$7,2,FALSE)</f>
        <v>12800</v>
      </c>
      <c r="G37" s="2">
        <v>10</v>
      </c>
      <c r="H37" s="4">
        <f t="shared" si="0"/>
        <v>128000</v>
      </c>
    </row>
    <row r="38" spans="2:8" x14ac:dyDescent="0.45">
      <c r="B38" s="6">
        <v>44963</v>
      </c>
      <c r="C38" s="2" t="s">
        <v>5</v>
      </c>
      <c r="D38" s="2" t="s">
        <v>17</v>
      </c>
      <c r="E38" s="2" t="s">
        <v>27</v>
      </c>
      <c r="F38" s="4">
        <f>VLOOKUP(E38,価格表!$B$3:$C$7,2,FALSE)</f>
        <v>62900</v>
      </c>
      <c r="G38" s="2">
        <v>6</v>
      </c>
      <c r="H38" s="4">
        <f t="shared" si="0"/>
        <v>377400</v>
      </c>
    </row>
    <row r="39" spans="2:8" x14ac:dyDescent="0.45">
      <c r="B39" s="6">
        <v>44966</v>
      </c>
      <c r="C39" s="2" t="s">
        <v>5</v>
      </c>
      <c r="D39" s="2" t="s">
        <v>17</v>
      </c>
      <c r="E39" s="2" t="s">
        <v>21</v>
      </c>
      <c r="F39" s="4">
        <f>VLOOKUP(E39,価格表!$B$3:$C$7,2,FALSE)</f>
        <v>22600</v>
      </c>
      <c r="G39" s="2">
        <v>9</v>
      </c>
      <c r="H39" s="4">
        <f t="shared" si="0"/>
        <v>203400</v>
      </c>
    </row>
    <row r="40" spans="2:8" x14ac:dyDescent="0.45">
      <c r="B40" s="6">
        <v>44966</v>
      </c>
      <c r="C40" s="2" t="s">
        <v>6</v>
      </c>
      <c r="D40" s="2" t="s">
        <v>14</v>
      </c>
      <c r="E40" s="2" t="s">
        <v>19</v>
      </c>
      <c r="F40" s="4">
        <f>VLOOKUP(E40,価格表!$B$3:$C$7,2,FALSE)</f>
        <v>12800</v>
      </c>
      <c r="G40" s="2">
        <v>10</v>
      </c>
      <c r="H40" s="4">
        <f t="shared" si="0"/>
        <v>128000</v>
      </c>
    </row>
    <row r="41" spans="2:8" x14ac:dyDescent="0.45">
      <c r="B41" s="6">
        <v>44966</v>
      </c>
      <c r="C41" s="2" t="s">
        <v>5</v>
      </c>
      <c r="D41" s="2" t="s">
        <v>11</v>
      </c>
      <c r="E41" s="2" t="s">
        <v>23</v>
      </c>
      <c r="F41" s="4">
        <f>VLOOKUP(E41,価格表!$B$3:$C$7,2,FALSE)</f>
        <v>32800</v>
      </c>
      <c r="G41" s="2">
        <v>5</v>
      </c>
      <c r="H41" s="4">
        <f t="shared" si="0"/>
        <v>164000</v>
      </c>
    </row>
    <row r="42" spans="2:8" x14ac:dyDescent="0.45">
      <c r="B42" s="6">
        <v>44967</v>
      </c>
      <c r="C42" s="2" t="s">
        <v>5</v>
      </c>
      <c r="D42" s="2" t="s">
        <v>17</v>
      </c>
      <c r="E42" s="2" t="s">
        <v>25</v>
      </c>
      <c r="F42" s="4">
        <f>VLOOKUP(E42,価格表!$B$3:$C$7,2,FALSE)</f>
        <v>42800</v>
      </c>
      <c r="G42" s="2">
        <v>4</v>
      </c>
      <c r="H42" s="4">
        <f t="shared" si="0"/>
        <v>171200</v>
      </c>
    </row>
    <row r="43" spans="2:8" x14ac:dyDescent="0.45">
      <c r="B43" s="6">
        <v>44969</v>
      </c>
      <c r="C43" s="2" t="s">
        <v>5</v>
      </c>
      <c r="D43" s="2" t="s">
        <v>17</v>
      </c>
      <c r="E43" s="2" t="s">
        <v>19</v>
      </c>
      <c r="F43" s="4">
        <f>VLOOKUP(E43,価格表!$B$3:$C$7,2,FALSE)</f>
        <v>12800</v>
      </c>
      <c r="G43" s="2">
        <v>4</v>
      </c>
      <c r="H43" s="4">
        <f t="shared" si="0"/>
        <v>51200</v>
      </c>
    </row>
    <row r="44" spans="2:8" x14ac:dyDescent="0.45">
      <c r="B44" s="6">
        <v>44970</v>
      </c>
      <c r="C44" s="2" t="s">
        <v>5</v>
      </c>
      <c r="D44" s="2" t="s">
        <v>9</v>
      </c>
      <c r="E44" s="2" t="s">
        <v>25</v>
      </c>
      <c r="F44" s="4">
        <f>VLOOKUP(E44,価格表!$B$3:$C$7,2,FALSE)</f>
        <v>42800</v>
      </c>
      <c r="G44" s="2">
        <v>9</v>
      </c>
      <c r="H44" s="4">
        <f t="shared" si="0"/>
        <v>385200</v>
      </c>
    </row>
    <row r="45" spans="2:8" x14ac:dyDescent="0.45">
      <c r="B45" s="6">
        <v>44970</v>
      </c>
      <c r="C45" s="2" t="s">
        <v>5</v>
      </c>
      <c r="D45" s="2" t="s">
        <v>11</v>
      </c>
      <c r="E45" s="2" t="s">
        <v>25</v>
      </c>
      <c r="F45" s="4">
        <f>VLOOKUP(E45,価格表!$B$3:$C$7,2,FALSE)</f>
        <v>42800</v>
      </c>
      <c r="G45" s="2">
        <v>8</v>
      </c>
      <c r="H45" s="4">
        <f t="shared" si="0"/>
        <v>342400</v>
      </c>
    </row>
    <row r="46" spans="2:8" x14ac:dyDescent="0.45">
      <c r="B46" s="6">
        <v>44973</v>
      </c>
      <c r="C46" s="2" t="s">
        <v>6</v>
      </c>
      <c r="D46" s="2" t="s">
        <v>13</v>
      </c>
      <c r="E46" s="2" t="s">
        <v>19</v>
      </c>
      <c r="F46" s="4">
        <f>VLOOKUP(E46,価格表!$B$3:$C$7,2,FALSE)</f>
        <v>12800</v>
      </c>
      <c r="G46" s="2">
        <v>12</v>
      </c>
      <c r="H46" s="4">
        <f t="shared" si="0"/>
        <v>153600</v>
      </c>
    </row>
    <row r="47" spans="2:8" x14ac:dyDescent="0.45">
      <c r="B47" s="6">
        <v>44974</v>
      </c>
      <c r="C47" s="2" t="s">
        <v>6</v>
      </c>
      <c r="D47" s="2" t="s">
        <v>14</v>
      </c>
      <c r="E47" s="2" t="s">
        <v>23</v>
      </c>
      <c r="F47" s="4">
        <f>VLOOKUP(E47,価格表!$B$3:$C$7,2,FALSE)</f>
        <v>32800</v>
      </c>
      <c r="G47" s="2">
        <v>10</v>
      </c>
      <c r="H47" s="4">
        <f t="shared" si="0"/>
        <v>328000</v>
      </c>
    </row>
    <row r="48" spans="2:8" x14ac:dyDescent="0.45">
      <c r="B48" s="6">
        <v>44974</v>
      </c>
      <c r="C48" s="2" t="s">
        <v>5</v>
      </c>
      <c r="D48" s="2" t="s">
        <v>17</v>
      </c>
      <c r="E48" s="2" t="s">
        <v>23</v>
      </c>
      <c r="F48" s="4">
        <f>VLOOKUP(E48,価格表!$B$3:$C$7,2,FALSE)</f>
        <v>32800</v>
      </c>
      <c r="G48" s="2">
        <v>9</v>
      </c>
      <c r="H48" s="4">
        <f t="shared" si="0"/>
        <v>295200</v>
      </c>
    </row>
    <row r="49" spans="2:8" x14ac:dyDescent="0.45">
      <c r="B49" s="6">
        <v>44975</v>
      </c>
      <c r="C49" s="2" t="s">
        <v>5</v>
      </c>
      <c r="D49" s="2" t="s">
        <v>11</v>
      </c>
      <c r="E49" s="2" t="s">
        <v>25</v>
      </c>
      <c r="F49" s="4">
        <f>VLOOKUP(E49,価格表!$B$3:$C$7,2,FALSE)</f>
        <v>42800</v>
      </c>
      <c r="G49" s="2">
        <v>7</v>
      </c>
      <c r="H49" s="4">
        <f t="shared" si="0"/>
        <v>299600</v>
      </c>
    </row>
    <row r="50" spans="2:8" x14ac:dyDescent="0.45">
      <c r="B50" s="6">
        <v>44975</v>
      </c>
      <c r="C50" s="2" t="s">
        <v>7</v>
      </c>
      <c r="D50" s="2" t="s">
        <v>12</v>
      </c>
      <c r="E50" s="2" t="s">
        <v>25</v>
      </c>
      <c r="F50" s="4">
        <f>VLOOKUP(E50,価格表!$B$3:$C$7,2,FALSE)</f>
        <v>42800</v>
      </c>
      <c r="G50" s="2">
        <v>17</v>
      </c>
      <c r="H50" s="4">
        <f t="shared" si="0"/>
        <v>727600</v>
      </c>
    </row>
    <row r="51" spans="2:8" x14ac:dyDescent="0.45">
      <c r="B51" s="6">
        <v>44977</v>
      </c>
      <c r="C51" s="2" t="s">
        <v>7</v>
      </c>
      <c r="D51" s="2" t="s">
        <v>16</v>
      </c>
      <c r="E51" s="2" t="s">
        <v>19</v>
      </c>
      <c r="F51" s="4">
        <f>VLOOKUP(E51,価格表!$B$3:$C$7,2,FALSE)</f>
        <v>12800</v>
      </c>
      <c r="G51" s="2">
        <v>6</v>
      </c>
      <c r="H51" s="4">
        <f t="shared" si="0"/>
        <v>76800</v>
      </c>
    </row>
    <row r="52" spans="2:8" x14ac:dyDescent="0.45">
      <c r="B52" s="6">
        <v>44977</v>
      </c>
      <c r="C52" s="2" t="s">
        <v>5</v>
      </c>
      <c r="D52" s="2" t="s">
        <v>11</v>
      </c>
      <c r="E52" s="2" t="s">
        <v>27</v>
      </c>
      <c r="F52" s="4">
        <f>VLOOKUP(E52,価格表!$B$3:$C$7,2,FALSE)</f>
        <v>62900</v>
      </c>
      <c r="G52" s="2">
        <v>7</v>
      </c>
      <c r="H52" s="4">
        <f t="shared" si="0"/>
        <v>440300</v>
      </c>
    </row>
    <row r="53" spans="2:8" x14ac:dyDescent="0.45">
      <c r="B53" s="6">
        <v>44980</v>
      </c>
      <c r="C53" s="2" t="s">
        <v>5</v>
      </c>
      <c r="D53" s="2" t="s">
        <v>17</v>
      </c>
      <c r="E53" s="2" t="s">
        <v>23</v>
      </c>
      <c r="F53" s="4">
        <f>VLOOKUP(E53,価格表!$B$3:$C$7,2,FALSE)</f>
        <v>32800</v>
      </c>
      <c r="G53" s="2">
        <v>5</v>
      </c>
      <c r="H53" s="4">
        <f t="shared" si="0"/>
        <v>164000</v>
      </c>
    </row>
    <row r="54" spans="2:8" x14ac:dyDescent="0.45">
      <c r="B54" s="6">
        <v>44981</v>
      </c>
      <c r="C54" s="2" t="s">
        <v>6</v>
      </c>
      <c r="D54" s="2" t="s">
        <v>15</v>
      </c>
      <c r="E54" s="2" t="s">
        <v>27</v>
      </c>
      <c r="F54" s="4">
        <f>VLOOKUP(E54,価格表!$B$3:$C$7,2,FALSE)</f>
        <v>62900</v>
      </c>
      <c r="G54" s="2">
        <v>2</v>
      </c>
      <c r="H54" s="4">
        <f t="shared" si="0"/>
        <v>125800</v>
      </c>
    </row>
    <row r="55" spans="2:8" x14ac:dyDescent="0.45">
      <c r="B55" s="6">
        <v>44982</v>
      </c>
      <c r="C55" s="2" t="s">
        <v>6</v>
      </c>
      <c r="D55" s="2" t="s">
        <v>15</v>
      </c>
      <c r="E55" s="2" t="s">
        <v>25</v>
      </c>
      <c r="F55" s="4">
        <f>VLOOKUP(E55,価格表!$B$3:$C$7,2,FALSE)</f>
        <v>42800</v>
      </c>
      <c r="G55" s="2">
        <v>1</v>
      </c>
      <c r="H55" s="4">
        <f t="shared" si="0"/>
        <v>42800</v>
      </c>
    </row>
    <row r="56" spans="2:8" x14ac:dyDescent="0.45">
      <c r="B56" s="6">
        <v>44984</v>
      </c>
      <c r="C56" s="2" t="s">
        <v>7</v>
      </c>
      <c r="D56" s="2" t="s">
        <v>16</v>
      </c>
      <c r="E56" s="2" t="s">
        <v>21</v>
      </c>
      <c r="F56" s="4">
        <f>VLOOKUP(E56,価格表!$B$3:$C$7,2,FALSE)</f>
        <v>22600</v>
      </c>
      <c r="G56" s="2">
        <v>7</v>
      </c>
      <c r="H56" s="4">
        <f t="shared" si="0"/>
        <v>158200</v>
      </c>
    </row>
    <row r="57" spans="2:8" x14ac:dyDescent="0.45">
      <c r="B57" s="6">
        <v>44984</v>
      </c>
      <c r="C57" s="2" t="s">
        <v>7</v>
      </c>
      <c r="D57" s="2" t="s">
        <v>16</v>
      </c>
      <c r="E57" s="2" t="s">
        <v>23</v>
      </c>
      <c r="F57" s="4">
        <f>VLOOKUP(E57,価格表!$B$3:$C$7,2,FALSE)</f>
        <v>32800</v>
      </c>
      <c r="G57" s="2">
        <v>10</v>
      </c>
      <c r="H57" s="4">
        <f t="shared" si="0"/>
        <v>328000</v>
      </c>
    </row>
    <row r="58" spans="2:8" x14ac:dyDescent="0.45">
      <c r="B58" s="6">
        <v>44984</v>
      </c>
      <c r="C58" s="2" t="s">
        <v>5</v>
      </c>
      <c r="D58" s="2" t="s">
        <v>11</v>
      </c>
      <c r="E58" s="2" t="s">
        <v>19</v>
      </c>
      <c r="F58" s="4">
        <f>VLOOKUP(E58,価格表!$B$3:$C$7,2,FALSE)</f>
        <v>12800</v>
      </c>
      <c r="G58" s="2">
        <v>5</v>
      </c>
      <c r="H58" s="4">
        <f t="shared" si="0"/>
        <v>64000</v>
      </c>
    </row>
    <row r="59" spans="2:8" x14ac:dyDescent="0.45">
      <c r="B59" s="6">
        <v>44985</v>
      </c>
      <c r="C59" s="2" t="s">
        <v>7</v>
      </c>
      <c r="D59" s="2" t="s">
        <v>10</v>
      </c>
      <c r="E59" s="2" t="s">
        <v>19</v>
      </c>
      <c r="F59" s="4">
        <f>VLOOKUP(E59,価格表!$B$3:$C$7,2,FALSE)</f>
        <v>12800</v>
      </c>
      <c r="G59" s="2">
        <v>2</v>
      </c>
      <c r="H59" s="4">
        <f t="shared" si="0"/>
        <v>25600</v>
      </c>
    </row>
    <row r="60" spans="2:8" x14ac:dyDescent="0.45">
      <c r="B60" s="6">
        <v>44985</v>
      </c>
      <c r="C60" s="2" t="s">
        <v>5</v>
      </c>
      <c r="D60" s="2" t="s">
        <v>11</v>
      </c>
      <c r="E60" s="2" t="s">
        <v>19</v>
      </c>
      <c r="F60" s="4">
        <f>VLOOKUP(E60,価格表!$B$3:$C$7,2,FALSE)</f>
        <v>12800</v>
      </c>
      <c r="G60" s="2">
        <v>4</v>
      </c>
      <c r="H60" s="4">
        <f t="shared" si="0"/>
        <v>51200</v>
      </c>
    </row>
    <row r="61" spans="2:8" x14ac:dyDescent="0.45">
      <c r="B61" s="6">
        <v>44987</v>
      </c>
      <c r="C61" s="2" t="s">
        <v>7</v>
      </c>
      <c r="D61" s="2" t="s">
        <v>12</v>
      </c>
      <c r="E61" s="2" t="s">
        <v>21</v>
      </c>
      <c r="F61" s="4">
        <f>VLOOKUP(E61,価格表!$B$3:$C$7,2,FALSE)</f>
        <v>22600</v>
      </c>
      <c r="G61" s="2">
        <v>1</v>
      </c>
      <c r="H61" s="4">
        <f t="shared" si="0"/>
        <v>22600</v>
      </c>
    </row>
    <row r="62" spans="2:8" x14ac:dyDescent="0.45">
      <c r="B62" s="6">
        <v>44988</v>
      </c>
      <c r="C62" s="2" t="s">
        <v>5</v>
      </c>
      <c r="D62" s="2" t="s">
        <v>9</v>
      </c>
      <c r="E62" s="2" t="s">
        <v>27</v>
      </c>
      <c r="F62" s="4">
        <f>VLOOKUP(E62,価格表!$B$3:$C$7,2,FALSE)</f>
        <v>62900</v>
      </c>
      <c r="G62" s="2">
        <v>7</v>
      </c>
      <c r="H62" s="4">
        <f t="shared" si="0"/>
        <v>440300</v>
      </c>
    </row>
    <row r="63" spans="2:8" x14ac:dyDescent="0.45">
      <c r="B63" s="6">
        <v>44988</v>
      </c>
      <c r="C63" s="2" t="s">
        <v>5</v>
      </c>
      <c r="D63" s="2" t="s">
        <v>9</v>
      </c>
      <c r="E63" s="2" t="s">
        <v>21</v>
      </c>
      <c r="F63" s="4">
        <f>VLOOKUP(E63,価格表!$B$3:$C$7,2,FALSE)</f>
        <v>22600</v>
      </c>
      <c r="G63" s="2">
        <v>2</v>
      </c>
      <c r="H63" s="4">
        <f t="shared" si="0"/>
        <v>45200</v>
      </c>
    </row>
    <row r="64" spans="2:8" x14ac:dyDescent="0.45">
      <c r="B64" s="6">
        <v>44989</v>
      </c>
      <c r="C64" s="2" t="s">
        <v>7</v>
      </c>
      <c r="D64" s="2" t="s">
        <v>10</v>
      </c>
      <c r="E64" s="2" t="s">
        <v>23</v>
      </c>
      <c r="F64" s="4">
        <f>VLOOKUP(E64,価格表!$B$3:$C$7,2,FALSE)</f>
        <v>32800</v>
      </c>
      <c r="G64" s="2">
        <v>5</v>
      </c>
      <c r="H64" s="4">
        <f t="shared" si="0"/>
        <v>164000</v>
      </c>
    </row>
    <row r="65" spans="2:8" x14ac:dyDescent="0.45">
      <c r="B65" s="6">
        <v>44989</v>
      </c>
      <c r="C65" s="2" t="s">
        <v>5</v>
      </c>
      <c r="D65" s="2" t="s">
        <v>17</v>
      </c>
      <c r="E65" s="2" t="s">
        <v>23</v>
      </c>
      <c r="F65" s="4">
        <f>VLOOKUP(E65,価格表!$B$3:$C$7,2,FALSE)</f>
        <v>32800</v>
      </c>
      <c r="G65" s="2">
        <v>9</v>
      </c>
      <c r="H65" s="4">
        <f t="shared" si="0"/>
        <v>295200</v>
      </c>
    </row>
    <row r="66" spans="2:8" x14ac:dyDescent="0.45">
      <c r="B66" s="6">
        <v>44992</v>
      </c>
      <c r="C66" s="2" t="s">
        <v>5</v>
      </c>
      <c r="D66" s="2" t="s">
        <v>17</v>
      </c>
      <c r="E66" s="2" t="s">
        <v>25</v>
      </c>
      <c r="F66" s="4">
        <f>VLOOKUP(E66,価格表!$B$3:$C$7,2,FALSE)</f>
        <v>42800</v>
      </c>
      <c r="G66" s="2">
        <v>5</v>
      </c>
      <c r="H66" s="4">
        <f t="shared" si="0"/>
        <v>214000</v>
      </c>
    </row>
    <row r="67" spans="2:8" x14ac:dyDescent="0.45">
      <c r="B67" s="6">
        <v>44993</v>
      </c>
      <c r="C67" s="2" t="s">
        <v>5</v>
      </c>
      <c r="D67" s="2" t="s">
        <v>17</v>
      </c>
      <c r="E67" s="2" t="s">
        <v>19</v>
      </c>
      <c r="F67" s="4">
        <f>VLOOKUP(E67,価格表!$B$3:$C$7,2,FALSE)</f>
        <v>12800</v>
      </c>
      <c r="G67" s="2">
        <v>7</v>
      </c>
      <c r="H67" s="4">
        <f t="shared" si="0"/>
        <v>89600</v>
      </c>
    </row>
    <row r="68" spans="2:8" x14ac:dyDescent="0.45">
      <c r="B68" s="6">
        <v>44994</v>
      </c>
      <c r="C68" s="2" t="s">
        <v>6</v>
      </c>
      <c r="D68" s="2" t="s">
        <v>15</v>
      </c>
      <c r="E68" s="2" t="s">
        <v>21</v>
      </c>
      <c r="F68" s="4">
        <f>VLOOKUP(E68,価格表!$B$3:$C$7,2,FALSE)</f>
        <v>22600</v>
      </c>
      <c r="G68" s="2">
        <v>15</v>
      </c>
      <c r="H68" s="4">
        <f t="shared" si="0"/>
        <v>339000</v>
      </c>
    </row>
    <row r="69" spans="2:8" x14ac:dyDescent="0.45">
      <c r="B69" s="6">
        <v>44994</v>
      </c>
      <c r="C69" s="2" t="s">
        <v>7</v>
      </c>
      <c r="D69" s="2" t="s">
        <v>16</v>
      </c>
      <c r="E69" s="2" t="s">
        <v>23</v>
      </c>
      <c r="F69" s="4">
        <f>VLOOKUP(E69,価格表!$B$3:$C$7,2,FALSE)</f>
        <v>32800</v>
      </c>
      <c r="G69" s="2">
        <v>8</v>
      </c>
      <c r="H69" s="4">
        <f t="shared" ref="H69:H91" si="1">F69*G69</f>
        <v>262400</v>
      </c>
    </row>
    <row r="70" spans="2:8" x14ac:dyDescent="0.45">
      <c r="B70" s="6">
        <v>44996</v>
      </c>
      <c r="C70" s="2" t="s">
        <v>7</v>
      </c>
      <c r="D70" s="2" t="s">
        <v>16</v>
      </c>
      <c r="E70" s="2" t="s">
        <v>23</v>
      </c>
      <c r="F70" s="4">
        <f>VLOOKUP(E70,価格表!$B$3:$C$7,2,FALSE)</f>
        <v>32800</v>
      </c>
      <c r="G70" s="2">
        <v>7</v>
      </c>
      <c r="H70" s="4">
        <f t="shared" si="1"/>
        <v>229600</v>
      </c>
    </row>
    <row r="71" spans="2:8" x14ac:dyDescent="0.45">
      <c r="B71" s="6">
        <v>44999</v>
      </c>
      <c r="C71" s="2" t="s">
        <v>6</v>
      </c>
      <c r="D71" s="2" t="s">
        <v>14</v>
      </c>
      <c r="E71" s="2" t="s">
        <v>23</v>
      </c>
      <c r="F71" s="4">
        <f>VLOOKUP(E71,価格表!$B$3:$C$7,2,FALSE)</f>
        <v>32800</v>
      </c>
      <c r="G71" s="2">
        <v>9</v>
      </c>
      <c r="H71" s="4">
        <f t="shared" si="1"/>
        <v>295200</v>
      </c>
    </row>
    <row r="72" spans="2:8" x14ac:dyDescent="0.45">
      <c r="B72" s="6">
        <v>44999</v>
      </c>
      <c r="C72" s="2" t="s">
        <v>6</v>
      </c>
      <c r="D72" s="2" t="s">
        <v>14</v>
      </c>
      <c r="E72" s="2" t="s">
        <v>25</v>
      </c>
      <c r="F72" s="4">
        <f>VLOOKUP(E72,価格表!$B$3:$C$7,2,FALSE)</f>
        <v>42800</v>
      </c>
      <c r="G72" s="2">
        <v>9</v>
      </c>
      <c r="H72" s="4">
        <f t="shared" si="1"/>
        <v>385200</v>
      </c>
    </row>
    <row r="73" spans="2:8" x14ac:dyDescent="0.45">
      <c r="B73" s="6">
        <v>45000</v>
      </c>
      <c r="C73" s="2" t="s">
        <v>6</v>
      </c>
      <c r="D73" s="2" t="s">
        <v>14</v>
      </c>
      <c r="E73" s="2" t="s">
        <v>19</v>
      </c>
      <c r="F73" s="4">
        <f>VLOOKUP(E73,価格表!$B$3:$C$7,2,FALSE)</f>
        <v>12800</v>
      </c>
      <c r="G73" s="2">
        <v>7</v>
      </c>
      <c r="H73" s="4">
        <f t="shared" si="1"/>
        <v>89600</v>
      </c>
    </row>
    <row r="74" spans="2:8" x14ac:dyDescent="0.45">
      <c r="B74" s="6">
        <v>45001</v>
      </c>
      <c r="C74" s="2" t="s">
        <v>6</v>
      </c>
      <c r="D74" s="2" t="s">
        <v>14</v>
      </c>
      <c r="E74" s="2" t="s">
        <v>27</v>
      </c>
      <c r="F74" s="4">
        <f>VLOOKUP(E74,価格表!$B$3:$C$7,2,FALSE)</f>
        <v>62900</v>
      </c>
      <c r="G74" s="2">
        <v>13</v>
      </c>
      <c r="H74" s="4">
        <f t="shared" si="1"/>
        <v>817700</v>
      </c>
    </row>
    <row r="75" spans="2:8" x14ac:dyDescent="0.45">
      <c r="B75" s="6">
        <v>45002</v>
      </c>
      <c r="C75" s="2" t="s">
        <v>6</v>
      </c>
      <c r="D75" s="2" t="s">
        <v>14</v>
      </c>
      <c r="E75" s="2" t="s">
        <v>21</v>
      </c>
      <c r="F75" s="4">
        <f>VLOOKUP(E75,価格表!$B$3:$C$7,2,FALSE)</f>
        <v>22600</v>
      </c>
      <c r="G75" s="2">
        <v>4</v>
      </c>
      <c r="H75" s="4">
        <f t="shared" si="1"/>
        <v>90400</v>
      </c>
    </row>
    <row r="76" spans="2:8" x14ac:dyDescent="0.45">
      <c r="B76" s="6">
        <v>45003</v>
      </c>
      <c r="C76" s="2" t="s">
        <v>5</v>
      </c>
      <c r="D76" s="2" t="s">
        <v>17</v>
      </c>
      <c r="E76" s="2" t="s">
        <v>23</v>
      </c>
      <c r="F76" s="4">
        <f>VLOOKUP(E76,価格表!$B$3:$C$7,2,FALSE)</f>
        <v>32800</v>
      </c>
      <c r="G76" s="2">
        <v>2</v>
      </c>
      <c r="H76" s="4">
        <f t="shared" si="1"/>
        <v>65600</v>
      </c>
    </row>
    <row r="77" spans="2:8" x14ac:dyDescent="0.45">
      <c r="B77" s="6">
        <v>45006</v>
      </c>
      <c r="C77" s="2" t="s">
        <v>5</v>
      </c>
      <c r="D77" s="2" t="s">
        <v>17</v>
      </c>
      <c r="E77" s="2" t="s">
        <v>25</v>
      </c>
      <c r="F77" s="4">
        <f>VLOOKUP(E77,価格表!$B$3:$C$7,2,FALSE)</f>
        <v>42800</v>
      </c>
      <c r="G77" s="2">
        <v>4</v>
      </c>
      <c r="H77" s="4">
        <f t="shared" si="1"/>
        <v>171200</v>
      </c>
    </row>
    <row r="78" spans="2:8" x14ac:dyDescent="0.45">
      <c r="B78" s="6">
        <v>45006</v>
      </c>
      <c r="C78" s="2" t="s">
        <v>5</v>
      </c>
      <c r="D78" s="2" t="s">
        <v>17</v>
      </c>
      <c r="E78" s="2" t="s">
        <v>19</v>
      </c>
      <c r="F78" s="4">
        <f>VLOOKUP(E78,価格表!$B$3:$C$7,2,FALSE)</f>
        <v>12800</v>
      </c>
      <c r="G78" s="2">
        <v>1</v>
      </c>
      <c r="H78" s="4">
        <f t="shared" si="1"/>
        <v>12800</v>
      </c>
    </row>
    <row r="79" spans="2:8" x14ac:dyDescent="0.45">
      <c r="B79" s="6">
        <v>45007</v>
      </c>
      <c r="C79" s="2" t="s">
        <v>7</v>
      </c>
      <c r="D79" s="2" t="s">
        <v>16</v>
      </c>
      <c r="E79" s="2" t="s">
        <v>23</v>
      </c>
      <c r="F79" s="4">
        <f>VLOOKUP(E79,価格表!$B$3:$C$7,2,FALSE)</f>
        <v>32800</v>
      </c>
      <c r="G79" s="2">
        <v>2</v>
      </c>
      <c r="H79" s="4">
        <f t="shared" si="1"/>
        <v>65600</v>
      </c>
    </row>
    <row r="80" spans="2:8" x14ac:dyDescent="0.45">
      <c r="B80" s="6">
        <v>45008</v>
      </c>
      <c r="C80" s="2" t="s">
        <v>6</v>
      </c>
      <c r="D80" s="2" t="s">
        <v>15</v>
      </c>
      <c r="E80" s="2" t="s">
        <v>23</v>
      </c>
      <c r="F80" s="4">
        <f>VLOOKUP(E80,価格表!$B$3:$C$7,2,FALSE)</f>
        <v>32800</v>
      </c>
      <c r="G80" s="2">
        <v>3</v>
      </c>
      <c r="H80" s="4">
        <f t="shared" si="1"/>
        <v>98400</v>
      </c>
    </row>
    <row r="81" spans="2:8" x14ac:dyDescent="0.45">
      <c r="B81" s="6">
        <v>45008</v>
      </c>
      <c r="C81" s="2" t="s">
        <v>6</v>
      </c>
      <c r="D81" s="2" t="s">
        <v>15</v>
      </c>
      <c r="E81" s="2" t="s">
        <v>25</v>
      </c>
      <c r="F81" s="4">
        <f>VLOOKUP(E81,価格表!$B$3:$C$7,2,FALSE)</f>
        <v>42800</v>
      </c>
      <c r="G81" s="2">
        <v>6</v>
      </c>
      <c r="H81" s="4">
        <f t="shared" si="1"/>
        <v>256800</v>
      </c>
    </row>
    <row r="82" spans="2:8" x14ac:dyDescent="0.45">
      <c r="B82" s="6">
        <v>45010</v>
      </c>
      <c r="C82" s="2" t="s">
        <v>5</v>
      </c>
      <c r="D82" s="2" t="s">
        <v>17</v>
      </c>
      <c r="E82" s="2" t="s">
        <v>23</v>
      </c>
      <c r="F82" s="4">
        <f>VLOOKUP(E82,価格表!$B$3:$C$7,2,FALSE)</f>
        <v>32800</v>
      </c>
      <c r="G82" s="2">
        <v>10</v>
      </c>
      <c r="H82" s="4">
        <f t="shared" si="1"/>
        <v>328000</v>
      </c>
    </row>
    <row r="83" spans="2:8" x14ac:dyDescent="0.45">
      <c r="B83" s="6">
        <v>45013</v>
      </c>
      <c r="C83" s="2" t="s">
        <v>5</v>
      </c>
      <c r="D83" s="2" t="s">
        <v>17</v>
      </c>
      <c r="E83" s="2" t="s">
        <v>25</v>
      </c>
      <c r="F83" s="4">
        <f>VLOOKUP(E83,価格表!$B$3:$C$7,2,FALSE)</f>
        <v>42800</v>
      </c>
      <c r="G83" s="2">
        <v>8</v>
      </c>
      <c r="H83" s="4">
        <f t="shared" si="1"/>
        <v>342400</v>
      </c>
    </row>
    <row r="84" spans="2:8" x14ac:dyDescent="0.45">
      <c r="B84" s="6">
        <v>45013</v>
      </c>
      <c r="C84" s="2" t="s">
        <v>5</v>
      </c>
      <c r="D84" s="2" t="s">
        <v>17</v>
      </c>
      <c r="E84" s="2" t="s">
        <v>19</v>
      </c>
      <c r="F84" s="4">
        <f>VLOOKUP(E84,価格表!$B$3:$C$7,2,FALSE)</f>
        <v>12800</v>
      </c>
      <c r="G84" s="2">
        <v>4</v>
      </c>
      <c r="H84" s="4">
        <f t="shared" si="1"/>
        <v>51200</v>
      </c>
    </row>
    <row r="85" spans="2:8" x14ac:dyDescent="0.45">
      <c r="B85" s="6">
        <v>45013</v>
      </c>
      <c r="C85" s="2" t="s">
        <v>7</v>
      </c>
      <c r="D85" s="2" t="s">
        <v>12</v>
      </c>
      <c r="E85" s="2" t="s">
        <v>27</v>
      </c>
      <c r="F85" s="4">
        <f>VLOOKUP(E85,価格表!$B$3:$C$7,2,FALSE)</f>
        <v>62900</v>
      </c>
      <c r="G85" s="2">
        <v>2</v>
      </c>
      <c r="H85" s="4">
        <f t="shared" si="1"/>
        <v>125800</v>
      </c>
    </row>
    <row r="86" spans="2:8" x14ac:dyDescent="0.45">
      <c r="B86" s="6">
        <v>45014</v>
      </c>
      <c r="C86" s="2" t="s">
        <v>7</v>
      </c>
      <c r="D86" s="2" t="s">
        <v>12</v>
      </c>
      <c r="E86" s="2" t="s">
        <v>21</v>
      </c>
      <c r="F86" s="4">
        <f>VLOOKUP(E86,価格表!$B$3:$C$7,2,FALSE)</f>
        <v>22600</v>
      </c>
      <c r="G86" s="2">
        <v>2</v>
      </c>
      <c r="H86" s="4">
        <f t="shared" si="1"/>
        <v>45200</v>
      </c>
    </row>
    <row r="87" spans="2:8" x14ac:dyDescent="0.45">
      <c r="B87" s="6">
        <v>45015</v>
      </c>
      <c r="C87" s="2" t="s">
        <v>7</v>
      </c>
      <c r="D87" s="2" t="s">
        <v>10</v>
      </c>
      <c r="E87" s="2" t="s">
        <v>23</v>
      </c>
      <c r="F87" s="4">
        <f>VLOOKUP(E87,価格表!$B$3:$C$7,2,FALSE)</f>
        <v>32800</v>
      </c>
      <c r="G87" s="2">
        <v>1</v>
      </c>
      <c r="H87" s="4">
        <f t="shared" si="1"/>
        <v>32800</v>
      </c>
    </row>
    <row r="88" spans="2:8" x14ac:dyDescent="0.45">
      <c r="B88" s="6">
        <v>45015</v>
      </c>
      <c r="C88" s="2" t="s">
        <v>6</v>
      </c>
      <c r="D88" s="2" t="s">
        <v>13</v>
      </c>
      <c r="E88" s="2" t="s">
        <v>23</v>
      </c>
      <c r="F88" s="4">
        <f>VLOOKUP(E88,価格表!$B$3:$C$7,2,FALSE)</f>
        <v>32800</v>
      </c>
      <c r="G88" s="2">
        <v>1</v>
      </c>
      <c r="H88" s="4">
        <f t="shared" si="1"/>
        <v>32800</v>
      </c>
    </row>
    <row r="89" spans="2:8" x14ac:dyDescent="0.45">
      <c r="B89" s="6">
        <v>45015</v>
      </c>
      <c r="C89" s="2" t="s">
        <v>6</v>
      </c>
      <c r="D89" s="2" t="s">
        <v>13</v>
      </c>
      <c r="E89" s="2" t="s">
        <v>25</v>
      </c>
      <c r="F89" s="4">
        <f>VLOOKUP(E89,価格表!$B$3:$C$7,2,FALSE)</f>
        <v>42800</v>
      </c>
      <c r="G89" s="2">
        <v>7</v>
      </c>
      <c r="H89" s="4">
        <f t="shared" si="1"/>
        <v>299600</v>
      </c>
    </row>
    <row r="90" spans="2:8" x14ac:dyDescent="0.45">
      <c r="B90" s="6">
        <v>45016</v>
      </c>
      <c r="C90" s="2" t="s">
        <v>6</v>
      </c>
      <c r="D90" s="2" t="s">
        <v>15</v>
      </c>
      <c r="E90" s="2" t="s">
        <v>23</v>
      </c>
      <c r="F90" s="4">
        <f>VLOOKUP(E90,価格表!$B$3:$C$7,2,FALSE)</f>
        <v>32800</v>
      </c>
      <c r="G90" s="2">
        <v>9</v>
      </c>
      <c r="H90" s="4">
        <f t="shared" si="1"/>
        <v>295200</v>
      </c>
    </row>
    <row r="91" spans="2:8" x14ac:dyDescent="0.45">
      <c r="B91" s="6">
        <v>45016</v>
      </c>
      <c r="C91" s="2" t="s">
        <v>5</v>
      </c>
      <c r="D91" s="2" t="s">
        <v>17</v>
      </c>
      <c r="E91" s="2" t="s">
        <v>21</v>
      </c>
      <c r="F91" s="4">
        <f>VLOOKUP(E91,価格表!$B$3:$C$7,2,FALSE)</f>
        <v>22600</v>
      </c>
      <c r="G91" s="2">
        <v>8</v>
      </c>
      <c r="H91" s="4">
        <f t="shared" si="1"/>
        <v>180800</v>
      </c>
    </row>
  </sheetData>
  <phoneticPr fontId="3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F4B74-4E59-4910-967C-A87933ADC9AC}">
  <dimension ref="B2:C7"/>
  <sheetViews>
    <sheetView workbookViewId="0"/>
  </sheetViews>
  <sheetFormatPr defaultRowHeight="18" x14ac:dyDescent="0.45"/>
  <cols>
    <col min="1" max="1" width="2.59765625" customWidth="1"/>
    <col min="2" max="2" width="11" bestFit="1" customWidth="1"/>
  </cols>
  <sheetData>
    <row r="2" spans="2:3" x14ac:dyDescent="0.45">
      <c r="B2" s="1" t="s">
        <v>3</v>
      </c>
      <c r="C2" s="1" t="s">
        <v>8</v>
      </c>
    </row>
    <row r="3" spans="2:3" x14ac:dyDescent="0.45">
      <c r="B3" s="2" t="s">
        <v>20</v>
      </c>
      <c r="C3" s="3">
        <v>12800</v>
      </c>
    </row>
    <row r="4" spans="2:3" x14ac:dyDescent="0.45">
      <c r="B4" s="2" t="s">
        <v>22</v>
      </c>
      <c r="C4" s="3">
        <v>22600</v>
      </c>
    </row>
    <row r="5" spans="2:3" x14ac:dyDescent="0.45">
      <c r="B5" s="2" t="s">
        <v>24</v>
      </c>
      <c r="C5" s="3">
        <v>32800</v>
      </c>
    </row>
    <row r="6" spans="2:3" x14ac:dyDescent="0.45">
      <c r="B6" s="2" t="s">
        <v>26</v>
      </c>
      <c r="C6" s="3">
        <v>42800</v>
      </c>
    </row>
    <row r="7" spans="2:3" x14ac:dyDescent="0.45">
      <c r="B7" s="2" t="s">
        <v>28</v>
      </c>
      <c r="C7" s="3">
        <v>62900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Sheet2</vt:lpstr>
      <vt:lpstr>SW-2003</vt:lpstr>
      <vt:lpstr>SW-2005</vt:lpstr>
      <vt:lpstr>SW-5001</vt:lpstr>
      <vt:lpstr>SW-5002</vt:lpstr>
      <vt:lpstr>SW-8001</vt:lpstr>
      <vt:lpstr>Sheet1</vt:lpstr>
      <vt:lpstr>第4四半期</vt:lpstr>
      <vt:lpstr>価格表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2022-10-05T06:17:38Z</dcterms:created>
  <dcterms:modified xsi:type="dcterms:W3CDTF">2023-01-17T23:48:40Z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2022-10-27T06:53:05Z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1472c02e-7c20-493c-99ab-6939e64345cf</vt:lpwstr>
  </property>
  <property fmtid="{D5CDD505-2E9C-101B-9397-08002B2CF9AE}" pid="8" name="MSIP_Label_a7295cc1-d279-42ac-ab4d-3b0f4fece050_ContentBits">
    <vt:lpwstr>0</vt:lpwstr>
  </property>
</Properties>
</file>