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ontents\kaihatsu\●開発中テキスト\17_Excel2021ドリル\04_題材\03_題材修正\完成ファイル\"/>
    </mc:Choice>
  </mc:AlternateContent>
  <xr:revisionPtr revIDLastSave="0" documentId="13_ncr:1_{48C68799-D9D0-4952-B24F-8FB5976AD9AB}" xr6:coauthVersionLast="47" xr6:coauthVersionMax="47" xr10:uidLastSave="{00000000-0000-0000-0000-000000000000}"/>
  <bookViews>
    <workbookView xWindow="-108" yWindow="-108" windowWidth="23256" windowHeight="12576" xr2:uid="{D4744F14-3075-4F19-A280-8E71031C1496}"/>
  </bookViews>
  <sheets>
    <sheet name="上期売上実績" sheetId="1" r:id="rId1"/>
    <sheet name="エリア別実績計" sheetId="2" r:id="rId2"/>
  </sheets>
  <definedNames>
    <definedName name="_xlnm._FilterDatabase" localSheetId="0" hidden="1">上期売上実績!$B$4:$M$33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" i="1" l="1"/>
  <c r="K5" i="1"/>
  <c r="K34" i="1"/>
  <c r="K29" i="1"/>
  <c r="K23" i="1"/>
  <c r="K17" i="1"/>
  <c r="K9" i="1"/>
  <c r="K35" i="1" s="1"/>
  <c r="K16" i="1"/>
  <c r="M16" i="1" s="1"/>
  <c r="K22" i="1"/>
  <c r="M22" i="1" s="1"/>
  <c r="K33" i="1"/>
  <c r="M33" i="1" s="1"/>
  <c r="K28" i="1"/>
  <c r="M28" i="1" s="1"/>
  <c r="K27" i="1"/>
  <c r="M27" i="1" s="1"/>
  <c r="K32" i="1"/>
  <c r="M32" i="1" s="1"/>
  <c r="K31" i="1"/>
  <c r="M31" i="1" s="1"/>
  <c r="K15" i="1"/>
  <c r="M15" i="1" s="1"/>
  <c r="K26" i="1"/>
  <c r="M26" i="1" s="1"/>
  <c r="K30" i="1"/>
  <c r="M30" i="1" s="1"/>
  <c r="K21" i="1"/>
  <c r="M21" i="1" s="1"/>
  <c r="K20" i="1"/>
  <c r="M20" i="1" s="1"/>
  <c r="K14" i="1"/>
  <c r="M14" i="1" s="1"/>
  <c r="K8" i="1"/>
  <c r="M8" i="1" s="1"/>
  <c r="K25" i="1"/>
  <c r="M25" i="1" s="1"/>
  <c r="K7" i="1"/>
  <c r="M7" i="1" s="1"/>
  <c r="K13" i="1"/>
  <c r="M13" i="1" s="1"/>
  <c r="K6" i="1"/>
  <c r="M6" i="1" s="1"/>
  <c r="K19" i="1"/>
  <c r="M19" i="1" s="1"/>
  <c r="K24" i="1"/>
  <c r="M24" i="1" s="1"/>
  <c r="K12" i="1"/>
  <c r="M12" i="1" s="1"/>
  <c r="K18" i="1"/>
  <c r="M18" i="1" s="1"/>
  <c r="K11" i="1"/>
  <c r="M11" i="1" s="1"/>
  <c r="K10" i="1"/>
  <c r="M10" i="1" s="1"/>
</calcChain>
</file>

<file path=xl/sharedStrings.xml><?xml version="1.0" encoding="utf-8"?>
<sst xmlns="http://schemas.openxmlformats.org/spreadsheetml/2006/main" count="79" uniqueCount="51">
  <si>
    <t>実績計</t>
    <rPh sb="0" eb="2">
      <t>ジッセキ</t>
    </rPh>
    <rPh sb="2" eb="3">
      <t>ケイ</t>
    </rPh>
    <phoneticPr fontId="4"/>
  </si>
  <si>
    <t>足立　賢介</t>
    <rPh sb="0" eb="2">
      <t>アダチ</t>
    </rPh>
    <rPh sb="3" eb="5">
      <t>ケンスケ</t>
    </rPh>
    <phoneticPr fontId="4"/>
  </si>
  <si>
    <t>伊田　貴志</t>
    <rPh sb="0" eb="2">
      <t>イダ</t>
    </rPh>
    <rPh sb="3" eb="5">
      <t>タカシ</t>
    </rPh>
    <phoneticPr fontId="4"/>
  </si>
  <si>
    <t>岩瀬　夏喜</t>
    <rPh sb="0" eb="2">
      <t>イワセ</t>
    </rPh>
    <rPh sb="3" eb="5">
      <t>ナツキ</t>
    </rPh>
    <phoneticPr fontId="4"/>
  </si>
  <si>
    <t>大谷　晴香</t>
    <rPh sb="0" eb="2">
      <t>オオタニ</t>
    </rPh>
    <rPh sb="3" eb="5">
      <t>ハルカ</t>
    </rPh>
    <phoneticPr fontId="4"/>
  </si>
  <si>
    <t>奥村　彰</t>
    <rPh sb="0" eb="2">
      <t>オクムラ</t>
    </rPh>
    <rPh sb="3" eb="4">
      <t>アキラ</t>
    </rPh>
    <phoneticPr fontId="4"/>
  </si>
  <si>
    <t>梶村　元</t>
    <rPh sb="0" eb="2">
      <t>カジムラ</t>
    </rPh>
    <rPh sb="3" eb="4">
      <t>ハジメ</t>
    </rPh>
    <phoneticPr fontId="4"/>
  </si>
  <si>
    <t>衣川　新次</t>
    <rPh sb="0" eb="2">
      <t>キヌガワ</t>
    </rPh>
    <rPh sb="3" eb="5">
      <t>シンジ</t>
    </rPh>
    <phoneticPr fontId="4"/>
  </si>
  <si>
    <t>久保　義郎</t>
    <rPh sb="0" eb="2">
      <t>クボ</t>
    </rPh>
    <rPh sb="3" eb="5">
      <t>ヨシロウ</t>
    </rPh>
    <phoneticPr fontId="4"/>
  </si>
  <si>
    <t>黒瀬　直之</t>
    <rPh sb="0" eb="2">
      <t>クロセ</t>
    </rPh>
    <rPh sb="3" eb="5">
      <t>ナオユキ</t>
    </rPh>
    <phoneticPr fontId="4"/>
  </si>
  <si>
    <t>小西　祐輝</t>
    <rPh sb="0" eb="2">
      <t>コニシ</t>
    </rPh>
    <rPh sb="3" eb="5">
      <t>ユウキ</t>
    </rPh>
    <phoneticPr fontId="4"/>
  </si>
  <si>
    <t>高橋　行雄</t>
    <rPh sb="0" eb="2">
      <t>タカハシ</t>
    </rPh>
    <rPh sb="3" eb="5">
      <t>ユキオ</t>
    </rPh>
    <phoneticPr fontId="4"/>
  </si>
  <si>
    <t>谷垣　昌也</t>
    <rPh sb="0" eb="2">
      <t>タニガキ</t>
    </rPh>
    <rPh sb="3" eb="5">
      <t>マサヤ</t>
    </rPh>
    <phoneticPr fontId="4"/>
  </si>
  <si>
    <t>谷口　直子</t>
    <rPh sb="0" eb="2">
      <t>タニグチ</t>
    </rPh>
    <rPh sb="3" eb="5">
      <t>ナオコ</t>
    </rPh>
    <phoneticPr fontId="4"/>
  </si>
  <si>
    <t>辻　海晴</t>
    <rPh sb="0" eb="1">
      <t>ツジ</t>
    </rPh>
    <rPh sb="2" eb="4">
      <t>ミハル</t>
    </rPh>
    <phoneticPr fontId="4"/>
  </si>
  <si>
    <t>戸川　敦司</t>
    <rPh sb="0" eb="2">
      <t>トガワ</t>
    </rPh>
    <rPh sb="3" eb="5">
      <t>アツシ</t>
    </rPh>
    <phoneticPr fontId="4"/>
  </si>
  <si>
    <t>中村　晶子</t>
    <rPh sb="0" eb="2">
      <t>ナカムラ</t>
    </rPh>
    <rPh sb="3" eb="5">
      <t>アキコ</t>
    </rPh>
    <phoneticPr fontId="4"/>
  </si>
  <si>
    <t>野口　尚行</t>
    <rPh sb="0" eb="2">
      <t>ノグチ</t>
    </rPh>
    <rPh sb="3" eb="5">
      <t>ナオユキ</t>
    </rPh>
    <phoneticPr fontId="4"/>
  </si>
  <si>
    <t>広川　尚樹</t>
    <rPh sb="0" eb="2">
      <t>ヒロカワ</t>
    </rPh>
    <rPh sb="3" eb="5">
      <t>ナオキ</t>
    </rPh>
    <phoneticPr fontId="4"/>
  </si>
  <si>
    <t>堀　愛美</t>
    <rPh sb="0" eb="1">
      <t>ホリ</t>
    </rPh>
    <rPh sb="2" eb="4">
      <t>アイミ</t>
    </rPh>
    <phoneticPr fontId="4"/>
  </si>
  <si>
    <t>松井　美鈴</t>
    <rPh sb="0" eb="2">
      <t>マツイ</t>
    </rPh>
    <rPh sb="3" eb="5">
      <t>ミスズ</t>
    </rPh>
    <phoneticPr fontId="4"/>
  </si>
  <si>
    <t>宮前　涼子</t>
    <rPh sb="0" eb="2">
      <t>ミヤマエ</t>
    </rPh>
    <rPh sb="3" eb="5">
      <t>リョウコ</t>
    </rPh>
    <phoneticPr fontId="4"/>
  </si>
  <si>
    <t>矢口　美菜</t>
    <rPh sb="0" eb="2">
      <t>ヤグチ</t>
    </rPh>
    <rPh sb="3" eb="5">
      <t>ミナ</t>
    </rPh>
    <phoneticPr fontId="4"/>
  </si>
  <si>
    <t>矢野　荘介</t>
    <rPh sb="0" eb="2">
      <t>ヤノ</t>
    </rPh>
    <rPh sb="3" eb="5">
      <t>ソウスケ</t>
    </rPh>
    <phoneticPr fontId="4"/>
  </si>
  <si>
    <t>渡辺　剛志</t>
    <rPh sb="0" eb="2">
      <t>ワタナベ</t>
    </rPh>
    <rPh sb="3" eb="5">
      <t>ツヨシ</t>
    </rPh>
    <phoneticPr fontId="4"/>
  </si>
  <si>
    <t>2022年度上期　売上実績</t>
    <rPh sb="4" eb="6">
      <t>ネンド</t>
    </rPh>
    <rPh sb="6" eb="8">
      <t>カミキ</t>
    </rPh>
    <rPh sb="9" eb="11">
      <t>ウリアゲ</t>
    </rPh>
    <rPh sb="11" eb="13">
      <t>ジッセキ</t>
    </rPh>
    <phoneticPr fontId="4"/>
  </si>
  <si>
    <t>梅原　美佐子</t>
    <rPh sb="0" eb="2">
      <t>ウメハラ</t>
    </rPh>
    <rPh sb="3" eb="6">
      <t>ミサコ</t>
    </rPh>
    <phoneticPr fontId="4"/>
  </si>
  <si>
    <t>単位：千円</t>
    <rPh sb="0" eb="2">
      <t>タンイ</t>
    </rPh>
    <rPh sb="3" eb="5">
      <t>センエン</t>
    </rPh>
    <phoneticPr fontId="3"/>
  </si>
  <si>
    <t>総計</t>
  </si>
  <si>
    <t>氏名</t>
    <rPh sb="0" eb="2">
      <t>シメイ</t>
    </rPh>
    <phoneticPr fontId="7"/>
  </si>
  <si>
    <t>売上目標</t>
    <rPh sb="0" eb="2">
      <t>ウリアゲ</t>
    </rPh>
    <rPh sb="2" eb="4">
      <t>モクヒョウ</t>
    </rPh>
    <phoneticPr fontId="7"/>
  </si>
  <si>
    <t>4月</t>
    <rPh sb="1" eb="2">
      <t>ガツ</t>
    </rPh>
    <phoneticPr fontId="7"/>
  </si>
  <si>
    <t>5月</t>
    <rPh sb="1" eb="2">
      <t>ガツ</t>
    </rPh>
    <phoneticPr fontId="7"/>
  </si>
  <si>
    <t>6月</t>
    <rPh sb="1" eb="2">
      <t>ガツ</t>
    </rPh>
    <phoneticPr fontId="7"/>
  </si>
  <si>
    <t>7月</t>
    <rPh sb="1" eb="2">
      <t>ガツ</t>
    </rPh>
    <phoneticPr fontId="7"/>
  </si>
  <si>
    <t>8月</t>
    <rPh sb="1" eb="2">
      <t>ガツ</t>
    </rPh>
    <phoneticPr fontId="7"/>
  </si>
  <si>
    <t>9月</t>
    <rPh sb="1" eb="2">
      <t>ガツ</t>
    </rPh>
    <phoneticPr fontId="7"/>
  </si>
  <si>
    <t>実績計</t>
    <rPh sb="0" eb="2">
      <t>ジッセキ</t>
    </rPh>
    <rPh sb="2" eb="3">
      <t>ケイ</t>
    </rPh>
    <phoneticPr fontId="7"/>
  </si>
  <si>
    <t>売上推移</t>
    <rPh sb="0" eb="4">
      <t>ウリアゲスイイ</t>
    </rPh>
    <phoneticPr fontId="8"/>
  </si>
  <si>
    <t>達成率（%）</t>
    <rPh sb="0" eb="3">
      <t>タッセイリツ</t>
    </rPh>
    <phoneticPr fontId="7"/>
  </si>
  <si>
    <t>エリア</t>
  </si>
  <si>
    <t>東北エリア 集計</t>
  </si>
  <si>
    <t>関東エリア 集計</t>
  </si>
  <si>
    <t>中部エリア 集計</t>
  </si>
  <si>
    <t>関西エリア 集計</t>
  </si>
  <si>
    <t>九州エリア 集計</t>
  </si>
  <si>
    <t>東北エリア</t>
    <rPh sb="0" eb="5">
      <t>トウホク</t>
    </rPh>
    <phoneticPr fontId="4"/>
  </si>
  <si>
    <t>関東エリア</t>
    <rPh sb="0" eb="5">
      <t>カントウ</t>
    </rPh>
    <phoneticPr fontId="4"/>
  </si>
  <si>
    <t>中部エリア</t>
    <rPh sb="0" eb="5">
      <t>チュウブ</t>
    </rPh>
    <phoneticPr fontId="4"/>
  </si>
  <si>
    <t>関西エリア</t>
    <rPh sb="0" eb="5">
      <t>カンサイ</t>
    </rPh>
    <phoneticPr fontId="4"/>
  </si>
  <si>
    <t>九州エリア</t>
    <rPh sb="0" eb="5">
      <t>キュウシュウ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</si>
</sst>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6"/>
      <name val="游ゴシック"/>
      <family val="3"/>
      <charset val="128"/>
      <scheme val="minor"/>
    </font>
    <font>
      <sz val="18"/>
      <color theme="3"/>
      <name val="ＭＳ Ｐゴシック"/>
      <family val="3"/>
      <charset val="128"/>
    </font>
    <font>
      <b/>
      <sz val="11"/>
      <color theme="0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8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5" xfId="0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176" fontId="0" fillId="0" borderId="3" xfId="2" applyNumberFormat="1" applyFont="1" applyBorder="1">
      <alignment vertical="center"/>
    </xf>
    <xf numFmtId="0" fontId="0" fillId="0" borderId="0" xfId="0" applyAlignment="1">
      <alignment horizontal="right" vertical="center"/>
    </xf>
    <xf numFmtId="0" fontId="2" fillId="0" borderId="1" xfId="0" applyFont="1" applyBorder="1">
      <alignment vertical="center"/>
    </xf>
    <xf numFmtId="0" fontId="6" fillId="2" borderId="7" xfId="0" applyFont="1" applyFill="1" applyBorder="1" applyAlignment="1">
      <alignment horizontal="center" vertical="center"/>
    </xf>
    <xf numFmtId="0" fontId="2" fillId="0" borderId="7" xfId="0" applyFont="1" applyBorder="1">
      <alignment vertical="center"/>
    </xf>
    <xf numFmtId="38" fontId="0" fillId="0" borderId="7" xfId="1" applyFont="1" applyBorder="1">
      <alignment vertical="center"/>
    </xf>
    <xf numFmtId="0" fontId="2" fillId="0" borderId="4" xfId="0" applyFont="1" applyBorder="1">
      <alignment vertical="center"/>
    </xf>
    <xf numFmtId="38" fontId="0" fillId="0" borderId="5" xfId="1" applyFont="1" applyBorder="1">
      <alignment vertical="center"/>
    </xf>
    <xf numFmtId="176" fontId="0" fillId="0" borderId="6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E4DE3-903E-452A-8205-4AB74F343E91}">
  <dimension ref="B1:M35"/>
  <sheetViews>
    <sheetView tabSelected="1" view="pageBreakPreview" zoomScale="80" zoomScaleNormal="100" zoomScaleSheetLayoutView="80" zoomScalePageLayoutView="80" workbookViewId="0"/>
  </sheetViews>
  <sheetFormatPr defaultRowHeight="18" outlineLevelRow="2" x14ac:dyDescent="0.45"/>
  <cols>
    <col min="1" max="1" width="2.59765625" customWidth="1"/>
    <col min="2" max="2" width="12.69921875" customWidth="1"/>
    <col min="3" max="3" width="12.59765625" customWidth="1"/>
    <col min="4" max="4" width="10.19921875" customWidth="1"/>
    <col min="5" max="10" width="9" customWidth="1"/>
    <col min="11" max="12" width="10.09765625" customWidth="1"/>
    <col min="13" max="13" width="14.59765625" customWidth="1"/>
  </cols>
  <sheetData>
    <row r="1" spans="2:13" ht="21" x14ac:dyDescent="0.45">
      <c r="B1" s="1" t="s">
        <v>25</v>
      </c>
    </row>
    <row r="3" spans="2:13" x14ac:dyDescent="0.45">
      <c r="M3" s="10" t="s">
        <v>27</v>
      </c>
    </row>
    <row r="4" spans="2:13" x14ac:dyDescent="0.45">
      <c r="B4" s="5" t="s">
        <v>40</v>
      </c>
      <c r="C4" s="6" t="s">
        <v>29</v>
      </c>
      <c r="D4" s="6" t="s">
        <v>30</v>
      </c>
      <c r="E4" s="6" t="s">
        <v>31</v>
      </c>
      <c r="F4" s="6" t="s">
        <v>32</v>
      </c>
      <c r="G4" s="6" t="s">
        <v>33</v>
      </c>
      <c r="H4" s="6" t="s">
        <v>34</v>
      </c>
      <c r="I4" s="6" t="s">
        <v>35</v>
      </c>
      <c r="J4" s="6" t="s">
        <v>36</v>
      </c>
      <c r="K4" s="6" t="s">
        <v>37</v>
      </c>
      <c r="L4" s="6" t="s">
        <v>38</v>
      </c>
      <c r="M4" s="7" t="s">
        <v>39</v>
      </c>
    </row>
    <row r="5" spans="2:13" ht="24.9" customHeight="1" outlineLevel="2" x14ac:dyDescent="0.45">
      <c r="B5" s="2" t="s">
        <v>46</v>
      </c>
      <c r="C5" s="3" t="s">
        <v>26</v>
      </c>
      <c r="D5" s="8">
        <v>2050</v>
      </c>
      <c r="E5" s="8">
        <v>265</v>
      </c>
      <c r="F5" s="8">
        <v>456</v>
      </c>
      <c r="G5" s="8">
        <v>378</v>
      </c>
      <c r="H5" s="8">
        <v>321</v>
      </c>
      <c r="I5" s="8">
        <v>389</v>
      </c>
      <c r="J5" s="8">
        <v>189</v>
      </c>
      <c r="K5" s="8">
        <f>SUM(E5:J5)</f>
        <v>1998</v>
      </c>
      <c r="L5" s="8"/>
      <c r="M5" s="9">
        <f>K5/D5</f>
        <v>0.97463414634146339</v>
      </c>
    </row>
    <row r="6" spans="2:13" ht="24.9" customHeight="1" outlineLevel="2" x14ac:dyDescent="0.45">
      <c r="B6" s="2" t="s">
        <v>46</v>
      </c>
      <c r="C6" s="3" t="s">
        <v>7</v>
      </c>
      <c r="D6" s="8">
        <v>3200</v>
      </c>
      <c r="E6" s="8">
        <v>306</v>
      </c>
      <c r="F6" s="8">
        <v>320</v>
      </c>
      <c r="G6" s="8">
        <v>810</v>
      </c>
      <c r="H6" s="8">
        <v>560</v>
      </c>
      <c r="I6" s="8">
        <v>320</v>
      </c>
      <c r="J6" s="8">
        <v>420</v>
      </c>
      <c r="K6" s="8">
        <f>SUM(E6:J6)</f>
        <v>2736</v>
      </c>
      <c r="L6" s="8"/>
      <c r="M6" s="9">
        <f>K6/D6</f>
        <v>0.85499999999999998</v>
      </c>
    </row>
    <row r="7" spans="2:13" ht="24.9" customHeight="1" outlineLevel="2" x14ac:dyDescent="0.45">
      <c r="B7" s="2" t="s">
        <v>46</v>
      </c>
      <c r="C7" s="3" t="s">
        <v>9</v>
      </c>
      <c r="D7" s="8">
        <v>1800</v>
      </c>
      <c r="E7" s="8">
        <v>216</v>
      </c>
      <c r="F7" s="8">
        <v>298</v>
      </c>
      <c r="G7" s="8">
        <v>346</v>
      </c>
      <c r="H7" s="8">
        <v>429</v>
      </c>
      <c r="I7" s="8">
        <v>310</v>
      </c>
      <c r="J7" s="8">
        <v>215</v>
      </c>
      <c r="K7" s="8">
        <f>SUM(E7:J7)</f>
        <v>1814</v>
      </c>
      <c r="L7" s="8"/>
      <c r="M7" s="9">
        <f>K7/D7</f>
        <v>1.0077777777777779</v>
      </c>
    </row>
    <row r="8" spans="2:13" ht="24.9" customHeight="1" outlineLevel="2" x14ac:dyDescent="0.45">
      <c r="B8" s="2" t="s">
        <v>46</v>
      </c>
      <c r="C8" s="3" t="s">
        <v>11</v>
      </c>
      <c r="D8" s="8">
        <v>2300</v>
      </c>
      <c r="E8" s="8">
        <v>265</v>
      </c>
      <c r="F8" s="8">
        <v>389</v>
      </c>
      <c r="G8" s="8">
        <v>289</v>
      </c>
      <c r="H8" s="8">
        <v>378</v>
      </c>
      <c r="I8" s="8">
        <v>369</v>
      </c>
      <c r="J8" s="8">
        <v>498</v>
      </c>
      <c r="K8" s="8">
        <f>SUM(E8:J8)</f>
        <v>2188</v>
      </c>
      <c r="L8" s="8"/>
      <c r="M8" s="9">
        <f>K8/D8</f>
        <v>0.95130434782608697</v>
      </c>
    </row>
    <row r="9" spans="2:13" ht="24.9" customHeight="1" outlineLevel="1" x14ac:dyDescent="0.45">
      <c r="B9" s="11" t="s">
        <v>41</v>
      </c>
      <c r="C9" s="3"/>
      <c r="D9" s="8"/>
      <c r="E9" s="8"/>
      <c r="F9" s="8"/>
      <c r="G9" s="8"/>
      <c r="H9" s="8"/>
      <c r="I9" s="8"/>
      <c r="J9" s="8"/>
      <c r="K9" s="8">
        <f>SUBTOTAL(9,K5:K8)</f>
        <v>8736</v>
      </c>
      <c r="L9" s="8"/>
      <c r="M9" s="9"/>
    </row>
    <row r="10" spans="2:13" ht="24.9" customHeight="1" outlineLevel="2" x14ac:dyDescent="0.45">
      <c r="B10" s="2" t="s">
        <v>47</v>
      </c>
      <c r="C10" s="3" t="s">
        <v>1</v>
      </c>
      <c r="D10" s="8">
        <v>2700</v>
      </c>
      <c r="E10" s="8">
        <v>459</v>
      </c>
      <c r="F10" s="8">
        <v>346</v>
      </c>
      <c r="G10" s="8">
        <v>434</v>
      </c>
      <c r="H10" s="8">
        <v>225</v>
      </c>
      <c r="I10" s="8">
        <v>321</v>
      </c>
      <c r="J10" s="8">
        <v>326</v>
      </c>
      <c r="K10" s="8">
        <f t="shared" ref="K10:K16" si="0">SUM(E10:J10)</f>
        <v>2111</v>
      </c>
      <c r="L10" s="8"/>
      <c r="M10" s="9">
        <f t="shared" ref="M10:M16" si="1">K10/D10</f>
        <v>0.7818518518518518</v>
      </c>
    </row>
    <row r="11" spans="2:13" ht="24.9" customHeight="1" outlineLevel="2" x14ac:dyDescent="0.45">
      <c r="B11" s="2" t="s">
        <v>47</v>
      </c>
      <c r="C11" s="3" t="s">
        <v>2</v>
      </c>
      <c r="D11" s="8">
        <v>2500</v>
      </c>
      <c r="E11" s="8">
        <v>546</v>
      </c>
      <c r="F11" s="8">
        <v>387</v>
      </c>
      <c r="G11" s="8">
        <v>289</v>
      </c>
      <c r="H11" s="8">
        <v>415</v>
      </c>
      <c r="I11" s="8">
        <v>589</v>
      </c>
      <c r="J11" s="8">
        <v>395</v>
      </c>
      <c r="K11" s="8">
        <f t="shared" si="0"/>
        <v>2621</v>
      </c>
      <c r="L11" s="8"/>
      <c r="M11" s="9">
        <f t="shared" si="1"/>
        <v>1.0484</v>
      </c>
    </row>
    <row r="12" spans="2:13" ht="24.9" customHeight="1" outlineLevel="2" x14ac:dyDescent="0.45">
      <c r="B12" s="2" t="s">
        <v>47</v>
      </c>
      <c r="C12" s="3" t="s">
        <v>4</v>
      </c>
      <c r="D12" s="8">
        <v>2450</v>
      </c>
      <c r="E12" s="8">
        <v>276</v>
      </c>
      <c r="F12" s="8">
        <v>356</v>
      </c>
      <c r="G12" s="8">
        <v>275</v>
      </c>
      <c r="H12" s="8">
        <v>187</v>
      </c>
      <c r="I12" s="8">
        <v>378</v>
      </c>
      <c r="J12" s="8">
        <v>798</v>
      </c>
      <c r="K12" s="8">
        <f t="shared" si="0"/>
        <v>2270</v>
      </c>
      <c r="L12" s="8"/>
      <c r="M12" s="9">
        <f t="shared" si="1"/>
        <v>0.92653061224489797</v>
      </c>
    </row>
    <row r="13" spans="2:13" ht="24.9" customHeight="1" outlineLevel="2" x14ac:dyDescent="0.45">
      <c r="B13" s="2" t="s">
        <v>47</v>
      </c>
      <c r="C13" s="3" t="s">
        <v>8</v>
      </c>
      <c r="D13" s="8">
        <v>2100</v>
      </c>
      <c r="E13" s="8">
        <v>279</v>
      </c>
      <c r="F13" s="8">
        <v>368</v>
      </c>
      <c r="G13" s="8">
        <v>226</v>
      </c>
      <c r="H13" s="8">
        <v>389</v>
      </c>
      <c r="I13" s="8">
        <v>345</v>
      </c>
      <c r="J13" s="8">
        <v>398</v>
      </c>
      <c r="K13" s="8">
        <f t="shared" si="0"/>
        <v>2005</v>
      </c>
      <c r="L13" s="8"/>
      <c r="M13" s="9">
        <f t="shared" si="1"/>
        <v>0.95476190476190481</v>
      </c>
    </row>
    <row r="14" spans="2:13" ht="24.9" customHeight="1" outlineLevel="2" x14ac:dyDescent="0.45">
      <c r="B14" s="2" t="s">
        <v>47</v>
      </c>
      <c r="C14" s="3" t="s">
        <v>12</v>
      </c>
      <c r="D14" s="8">
        <v>2100</v>
      </c>
      <c r="E14" s="8">
        <v>245</v>
      </c>
      <c r="F14" s="8">
        <v>241</v>
      </c>
      <c r="G14" s="8">
        <v>265</v>
      </c>
      <c r="H14" s="8">
        <v>356</v>
      </c>
      <c r="I14" s="8">
        <v>365</v>
      </c>
      <c r="J14" s="8">
        <v>298</v>
      </c>
      <c r="K14" s="8">
        <f t="shared" si="0"/>
        <v>1770</v>
      </c>
      <c r="L14" s="8"/>
      <c r="M14" s="9">
        <f t="shared" si="1"/>
        <v>0.84285714285714286</v>
      </c>
    </row>
    <row r="15" spans="2:13" ht="24.9" customHeight="1" outlineLevel="2" x14ac:dyDescent="0.45">
      <c r="B15" s="2" t="s">
        <v>47</v>
      </c>
      <c r="C15" s="3" t="s">
        <v>17</v>
      </c>
      <c r="D15" s="8">
        <v>1980</v>
      </c>
      <c r="E15" s="8">
        <v>543</v>
      </c>
      <c r="F15" s="8">
        <v>135</v>
      </c>
      <c r="G15" s="8">
        <v>165</v>
      </c>
      <c r="H15" s="8">
        <v>156</v>
      </c>
      <c r="I15" s="8">
        <v>216</v>
      </c>
      <c r="J15" s="8">
        <v>245</v>
      </c>
      <c r="K15" s="8">
        <f t="shared" si="0"/>
        <v>1460</v>
      </c>
      <c r="L15" s="8"/>
      <c r="M15" s="9">
        <f t="shared" si="1"/>
        <v>0.73737373737373735</v>
      </c>
    </row>
    <row r="16" spans="2:13" ht="24.9" customHeight="1" outlineLevel="2" x14ac:dyDescent="0.45">
      <c r="B16" s="2" t="s">
        <v>47</v>
      </c>
      <c r="C16" s="3" t="s">
        <v>24</v>
      </c>
      <c r="D16" s="8">
        <v>1640</v>
      </c>
      <c r="E16" s="8">
        <v>356</v>
      </c>
      <c r="F16" s="8">
        <v>246</v>
      </c>
      <c r="G16" s="8">
        <v>185</v>
      </c>
      <c r="H16" s="8">
        <v>473</v>
      </c>
      <c r="I16" s="8">
        <v>324</v>
      </c>
      <c r="J16" s="8">
        <v>165</v>
      </c>
      <c r="K16" s="8">
        <f t="shared" si="0"/>
        <v>1749</v>
      </c>
      <c r="L16" s="8"/>
      <c r="M16" s="9">
        <f t="shared" si="1"/>
        <v>1.0664634146341463</v>
      </c>
    </row>
    <row r="17" spans="2:13" ht="24.9" customHeight="1" outlineLevel="1" x14ac:dyDescent="0.45">
      <c r="B17" s="11" t="s">
        <v>42</v>
      </c>
      <c r="C17" s="3"/>
      <c r="D17" s="8"/>
      <c r="E17" s="8"/>
      <c r="F17" s="8"/>
      <c r="G17" s="8"/>
      <c r="H17" s="8"/>
      <c r="I17" s="8"/>
      <c r="J17" s="8"/>
      <c r="K17" s="8">
        <f>SUBTOTAL(9,K10:K16)</f>
        <v>13986</v>
      </c>
      <c r="L17" s="8"/>
      <c r="M17" s="9"/>
    </row>
    <row r="18" spans="2:13" ht="24.9" customHeight="1" outlineLevel="2" x14ac:dyDescent="0.45">
      <c r="B18" s="2" t="s">
        <v>48</v>
      </c>
      <c r="C18" s="3" t="s">
        <v>3</v>
      </c>
      <c r="D18" s="8">
        <v>1900</v>
      </c>
      <c r="E18" s="8">
        <v>201</v>
      </c>
      <c r="F18" s="8">
        <v>356</v>
      </c>
      <c r="G18" s="8">
        <v>356</v>
      </c>
      <c r="H18" s="8">
        <v>425</v>
      </c>
      <c r="I18" s="8">
        <v>523</v>
      </c>
      <c r="J18" s="8">
        <v>135</v>
      </c>
      <c r="K18" s="8">
        <f>SUM(E18:J18)</f>
        <v>1996</v>
      </c>
      <c r="L18" s="8"/>
      <c r="M18" s="9">
        <f>K18/D18</f>
        <v>1.0505263157894738</v>
      </c>
    </row>
    <row r="19" spans="2:13" ht="24.9" customHeight="1" outlineLevel="2" x14ac:dyDescent="0.45">
      <c r="B19" s="2" t="s">
        <v>48</v>
      </c>
      <c r="C19" s="3" t="s">
        <v>6</v>
      </c>
      <c r="D19" s="8">
        <v>1680</v>
      </c>
      <c r="E19" s="8">
        <v>245</v>
      </c>
      <c r="F19" s="8">
        <v>312</v>
      </c>
      <c r="G19" s="8">
        <v>289</v>
      </c>
      <c r="H19" s="8">
        <v>198</v>
      </c>
      <c r="I19" s="8">
        <v>187</v>
      </c>
      <c r="J19" s="8">
        <v>389</v>
      </c>
      <c r="K19" s="8">
        <f>SUM(E19:J19)</f>
        <v>1620</v>
      </c>
      <c r="L19" s="8"/>
      <c r="M19" s="9">
        <f>K19/D19</f>
        <v>0.9642857142857143</v>
      </c>
    </row>
    <row r="20" spans="2:13" ht="24.9" customHeight="1" outlineLevel="2" x14ac:dyDescent="0.45">
      <c r="B20" s="2" t="s">
        <v>48</v>
      </c>
      <c r="C20" s="3" t="s">
        <v>13</v>
      </c>
      <c r="D20" s="8">
        <v>1750</v>
      </c>
      <c r="E20" s="8">
        <v>189</v>
      </c>
      <c r="F20" s="8">
        <v>234</v>
      </c>
      <c r="G20" s="8">
        <v>308</v>
      </c>
      <c r="H20" s="8">
        <v>186</v>
      </c>
      <c r="I20" s="8">
        <v>365</v>
      </c>
      <c r="J20" s="8">
        <v>278</v>
      </c>
      <c r="K20" s="8">
        <f>SUM(E20:J20)</f>
        <v>1560</v>
      </c>
      <c r="L20" s="8"/>
      <c r="M20" s="9">
        <f>K20/D20</f>
        <v>0.89142857142857146</v>
      </c>
    </row>
    <row r="21" spans="2:13" ht="24.9" customHeight="1" outlineLevel="2" x14ac:dyDescent="0.45">
      <c r="B21" s="2" t="s">
        <v>48</v>
      </c>
      <c r="C21" s="3" t="s">
        <v>14</v>
      </c>
      <c r="D21" s="8">
        <v>1780</v>
      </c>
      <c r="E21" s="8">
        <v>245</v>
      </c>
      <c r="F21" s="8">
        <v>206</v>
      </c>
      <c r="G21" s="8">
        <v>226</v>
      </c>
      <c r="H21" s="8">
        <v>192</v>
      </c>
      <c r="I21" s="8">
        <v>189</v>
      </c>
      <c r="J21" s="8">
        <v>265</v>
      </c>
      <c r="K21" s="8">
        <f>SUM(E21:J21)</f>
        <v>1323</v>
      </c>
      <c r="L21" s="8"/>
      <c r="M21" s="9">
        <f>K21/D21</f>
        <v>0.74325842696629218</v>
      </c>
    </row>
    <row r="22" spans="2:13" ht="24.9" customHeight="1" outlineLevel="2" x14ac:dyDescent="0.45">
      <c r="B22" s="2" t="s">
        <v>48</v>
      </c>
      <c r="C22" s="3" t="s">
        <v>23</v>
      </c>
      <c r="D22" s="8">
        <v>2500</v>
      </c>
      <c r="E22" s="8">
        <v>184</v>
      </c>
      <c r="F22" s="8">
        <v>268</v>
      </c>
      <c r="G22" s="8">
        <v>278</v>
      </c>
      <c r="H22" s="8">
        <v>268</v>
      </c>
      <c r="I22" s="8">
        <v>432</v>
      </c>
      <c r="J22" s="8">
        <v>985</v>
      </c>
      <c r="K22" s="8">
        <f>SUM(E22:J22)</f>
        <v>2415</v>
      </c>
      <c r="L22" s="8"/>
      <c r="M22" s="9">
        <f>K22/D22</f>
        <v>0.96599999999999997</v>
      </c>
    </row>
    <row r="23" spans="2:13" ht="24.9" customHeight="1" outlineLevel="1" x14ac:dyDescent="0.45">
      <c r="B23" s="11" t="s">
        <v>43</v>
      </c>
      <c r="C23" s="3"/>
      <c r="D23" s="8"/>
      <c r="E23" s="8"/>
      <c r="F23" s="8"/>
      <c r="G23" s="8"/>
      <c r="H23" s="8"/>
      <c r="I23" s="8"/>
      <c r="J23" s="8"/>
      <c r="K23" s="8">
        <f>SUBTOTAL(9,K18:K22)</f>
        <v>8914</v>
      </c>
      <c r="L23" s="8"/>
      <c r="M23" s="9"/>
    </row>
    <row r="24" spans="2:13" ht="24.9" customHeight="1" outlineLevel="2" x14ac:dyDescent="0.45">
      <c r="B24" s="2" t="s">
        <v>49</v>
      </c>
      <c r="C24" s="3" t="s">
        <v>5</v>
      </c>
      <c r="D24" s="8">
        <v>2850</v>
      </c>
      <c r="E24" s="8">
        <v>175</v>
      </c>
      <c r="F24" s="8">
        <v>278</v>
      </c>
      <c r="G24" s="8">
        <v>564</v>
      </c>
      <c r="H24" s="8">
        <v>645</v>
      </c>
      <c r="I24" s="8">
        <v>487</v>
      </c>
      <c r="J24" s="8">
        <v>378</v>
      </c>
      <c r="K24" s="8">
        <f>SUM(E24:J24)</f>
        <v>2527</v>
      </c>
      <c r="L24" s="8"/>
      <c r="M24" s="9">
        <f>K24/D24</f>
        <v>0.88666666666666671</v>
      </c>
    </row>
    <row r="25" spans="2:13" ht="24.9" customHeight="1" outlineLevel="2" x14ac:dyDescent="0.45">
      <c r="B25" s="2" t="s">
        <v>49</v>
      </c>
      <c r="C25" s="3" t="s">
        <v>10</v>
      </c>
      <c r="D25" s="8">
        <v>2500</v>
      </c>
      <c r="E25" s="8">
        <v>354</v>
      </c>
      <c r="F25" s="8">
        <v>465</v>
      </c>
      <c r="G25" s="8">
        <v>287</v>
      </c>
      <c r="H25" s="8">
        <v>284</v>
      </c>
      <c r="I25" s="8">
        <v>303</v>
      </c>
      <c r="J25" s="8">
        <v>245</v>
      </c>
      <c r="K25" s="8">
        <f>SUM(E25:J25)</f>
        <v>1938</v>
      </c>
      <c r="L25" s="8"/>
      <c r="M25" s="9">
        <f>K25/D25</f>
        <v>0.7752</v>
      </c>
    </row>
    <row r="26" spans="2:13" ht="24.9" customHeight="1" outlineLevel="2" x14ac:dyDescent="0.45">
      <c r="B26" s="2" t="s">
        <v>49</v>
      </c>
      <c r="C26" s="3" t="s">
        <v>16</v>
      </c>
      <c r="D26" s="8">
        <v>1200</v>
      </c>
      <c r="E26" s="8">
        <v>187</v>
      </c>
      <c r="F26" s="8">
        <v>187</v>
      </c>
      <c r="G26" s="8">
        <v>287</v>
      </c>
      <c r="H26" s="8">
        <v>187</v>
      </c>
      <c r="I26" s="8">
        <v>203</v>
      </c>
      <c r="J26" s="8">
        <v>326</v>
      </c>
      <c r="K26" s="8">
        <f>SUM(E26:J26)</f>
        <v>1377</v>
      </c>
      <c r="L26" s="8"/>
      <c r="M26" s="9">
        <f>K26/D26</f>
        <v>1.1475</v>
      </c>
    </row>
    <row r="27" spans="2:13" ht="24.9" customHeight="1" outlineLevel="2" x14ac:dyDescent="0.45">
      <c r="B27" s="2" t="s">
        <v>49</v>
      </c>
      <c r="C27" s="3" t="s">
        <v>20</v>
      </c>
      <c r="D27" s="8">
        <v>1980</v>
      </c>
      <c r="E27" s="8">
        <v>323</v>
      </c>
      <c r="F27" s="8">
        <v>378</v>
      </c>
      <c r="G27" s="8">
        <v>365</v>
      </c>
      <c r="H27" s="8">
        <v>284</v>
      </c>
      <c r="I27" s="8">
        <v>236</v>
      </c>
      <c r="J27" s="8">
        <v>278</v>
      </c>
      <c r="K27" s="8">
        <f>SUM(E27:J27)</f>
        <v>1864</v>
      </c>
      <c r="L27" s="8"/>
      <c r="M27" s="9">
        <f>K27/D27</f>
        <v>0.94141414141414137</v>
      </c>
    </row>
    <row r="28" spans="2:13" ht="24.9" customHeight="1" outlineLevel="2" x14ac:dyDescent="0.45">
      <c r="B28" s="2" t="s">
        <v>49</v>
      </c>
      <c r="C28" s="3" t="s">
        <v>21</v>
      </c>
      <c r="D28" s="8">
        <v>2540</v>
      </c>
      <c r="E28" s="8">
        <v>287</v>
      </c>
      <c r="F28" s="8">
        <v>365</v>
      </c>
      <c r="G28" s="8">
        <v>178</v>
      </c>
      <c r="H28" s="8">
        <v>305</v>
      </c>
      <c r="I28" s="8">
        <v>206</v>
      </c>
      <c r="J28" s="8">
        <v>546</v>
      </c>
      <c r="K28" s="8">
        <f>SUM(E28:J28)</f>
        <v>1887</v>
      </c>
      <c r="L28" s="8"/>
      <c r="M28" s="9">
        <f>K28/D28</f>
        <v>0.74291338582677169</v>
      </c>
    </row>
    <row r="29" spans="2:13" ht="24.9" customHeight="1" outlineLevel="1" x14ac:dyDescent="0.45">
      <c r="B29" s="11" t="s">
        <v>44</v>
      </c>
      <c r="C29" s="3"/>
      <c r="D29" s="8"/>
      <c r="E29" s="8"/>
      <c r="F29" s="8"/>
      <c r="G29" s="8"/>
      <c r="H29" s="8"/>
      <c r="I29" s="8"/>
      <c r="J29" s="8"/>
      <c r="K29" s="8">
        <f>SUBTOTAL(9,K24:K28)</f>
        <v>9593</v>
      </c>
      <c r="L29" s="8"/>
      <c r="M29" s="9"/>
    </row>
    <row r="30" spans="2:13" ht="24.9" customHeight="1" outlineLevel="2" x14ac:dyDescent="0.45">
      <c r="B30" s="2" t="s">
        <v>50</v>
      </c>
      <c r="C30" s="3" t="s">
        <v>15</v>
      </c>
      <c r="D30" s="8">
        <v>3000</v>
      </c>
      <c r="E30" s="8">
        <v>670</v>
      </c>
      <c r="F30" s="8">
        <v>570</v>
      </c>
      <c r="G30" s="8">
        <v>730</v>
      </c>
      <c r="H30" s="8">
        <v>420</v>
      </c>
      <c r="I30" s="8">
        <v>398</v>
      </c>
      <c r="J30" s="8">
        <v>289</v>
      </c>
      <c r="K30" s="8">
        <f>SUM(E30:J30)</f>
        <v>3077</v>
      </c>
      <c r="L30" s="8"/>
      <c r="M30" s="9">
        <f>K30/D30</f>
        <v>1.0256666666666667</v>
      </c>
    </row>
    <row r="31" spans="2:13" ht="24.9" customHeight="1" outlineLevel="2" x14ac:dyDescent="0.45">
      <c r="B31" s="2" t="s">
        <v>50</v>
      </c>
      <c r="C31" s="3" t="s">
        <v>18</v>
      </c>
      <c r="D31" s="8">
        <v>1850</v>
      </c>
      <c r="E31" s="8">
        <v>348</v>
      </c>
      <c r="F31" s="8">
        <v>261</v>
      </c>
      <c r="G31" s="8">
        <v>456</v>
      </c>
      <c r="H31" s="8">
        <v>349</v>
      </c>
      <c r="I31" s="8">
        <v>326</v>
      </c>
      <c r="J31" s="8">
        <v>156</v>
      </c>
      <c r="K31" s="8">
        <f>SUM(E31:J31)</f>
        <v>1896</v>
      </c>
      <c r="L31" s="8"/>
      <c r="M31" s="9">
        <f>K31/D31</f>
        <v>1.0248648648648648</v>
      </c>
    </row>
    <row r="32" spans="2:13" ht="24.9" customHeight="1" outlineLevel="2" x14ac:dyDescent="0.45">
      <c r="B32" s="2" t="s">
        <v>50</v>
      </c>
      <c r="C32" s="3" t="s">
        <v>19</v>
      </c>
      <c r="D32" s="8">
        <v>2000</v>
      </c>
      <c r="E32" s="8">
        <v>356</v>
      </c>
      <c r="F32" s="8">
        <v>259</v>
      </c>
      <c r="G32" s="8">
        <v>238</v>
      </c>
      <c r="H32" s="8">
        <v>206</v>
      </c>
      <c r="I32" s="8">
        <v>325</v>
      </c>
      <c r="J32" s="8">
        <v>275</v>
      </c>
      <c r="K32" s="8">
        <f>SUM(E32:J32)</f>
        <v>1659</v>
      </c>
      <c r="L32" s="8"/>
      <c r="M32" s="9">
        <f>K32/D32</f>
        <v>0.82950000000000002</v>
      </c>
    </row>
    <row r="33" spans="2:13" ht="24.9" customHeight="1" outlineLevel="2" x14ac:dyDescent="0.45">
      <c r="B33" s="2" t="s">
        <v>50</v>
      </c>
      <c r="C33" s="3" t="s">
        <v>22</v>
      </c>
      <c r="D33" s="8">
        <v>1760</v>
      </c>
      <c r="E33" s="8">
        <v>302</v>
      </c>
      <c r="F33" s="8">
        <v>203</v>
      </c>
      <c r="G33" s="8">
        <v>178</v>
      </c>
      <c r="H33" s="8">
        <v>256</v>
      </c>
      <c r="I33" s="8">
        <v>238</v>
      </c>
      <c r="J33" s="8">
        <v>268</v>
      </c>
      <c r="K33" s="8">
        <f>SUM(E33:J33)</f>
        <v>1445</v>
      </c>
      <c r="L33" s="8"/>
      <c r="M33" s="9">
        <f>K33/D33</f>
        <v>0.82102272727272729</v>
      </c>
    </row>
    <row r="34" spans="2:13" ht="24.9" customHeight="1" outlineLevel="1" x14ac:dyDescent="0.45">
      <c r="B34" s="15" t="s">
        <v>45</v>
      </c>
      <c r="C34" s="4"/>
      <c r="D34" s="16"/>
      <c r="E34" s="16"/>
      <c r="F34" s="16"/>
      <c r="G34" s="16"/>
      <c r="H34" s="16"/>
      <c r="I34" s="16"/>
      <c r="J34" s="16"/>
      <c r="K34" s="16">
        <f>SUBTOTAL(9,K30:K33)</f>
        <v>8077</v>
      </c>
      <c r="L34" s="16"/>
      <c r="M34" s="17"/>
    </row>
    <row r="35" spans="2:13" ht="24.9" customHeight="1" x14ac:dyDescent="0.45">
      <c r="B35" s="15" t="s">
        <v>28</v>
      </c>
      <c r="C35" s="4"/>
      <c r="D35" s="16"/>
      <c r="E35" s="16"/>
      <c r="F35" s="16"/>
      <c r="G35" s="16"/>
      <c r="H35" s="16"/>
      <c r="I35" s="16"/>
      <c r="J35" s="16"/>
      <c r="K35" s="16">
        <f>SUBTOTAL(9,K5:K33)</f>
        <v>49306</v>
      </c>
      <c r="L35" s="16"/>
      <c r="M35" s="17"/>
    </row>
  </sheetData>
  <sortState xmlns:xlrd2="http://schemas.microsoft.com/office/spreadsheetml/2017/richdata2" ref="B5:M33">
    <sortCondition ref="B5:B33" customList="東北支社,関東支社,中部支社,関西支社,九州支社"/>
  </sortState>
  <phoneticPr fontId="8"/>
  <conditionalFormatting sqref="M5:M35">
    <cfRule type="cellIs" dxfId="0" priority="1" operator="greaterThan">
      <formula>1</formula>
    </cfRule>
  </conditionalFormatting>
  <pageMargins left="0.7" right="0.7" top="0.75" bottom="0.75" header="0.3" footer="0.3"/>
  <pageSetup paperSize="9" scale="63" orientation="portrait" r:id="rId1"/>
  <headerFooter>
    <oddHeader>&amp;R&amp;D</oddHeader>
    <oddFooter>&amp;R&amp;A</oddFooter>
  </headerFooter>
  <ignoredErrors>
    <ignoredError sqref="K5:K33" formulaRange="1"/>
  </ignoredErrors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xr2:uid="{235FF497-3677-41A0-A204-36851B341C2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上期売上実績!E5:J5</xm:f>
              <xm:sqref>L5</xm:sqref>
            </x14:sparkline>
            <x14:sparkline>
              <xm:f>上期売上実績!E6:J6</xm:f>
              <xm:sqref>L6</xm:sqref>
            </x14:sparkline>
            <x14:sparkline>
              <xm:f>上期売上実績!E7:J7</xm:f>
              <xm:sqref>L7</xm:sqref>
            </x14:sparkline>
            <x14:sparkline>
              <xm:f>上期売上実績!E8:J8</xm:f>
              <xm:sqref>L8</xm:sqref>
            </x14:sparkline>
            <x14:sparkline>
              <xm:f>上期売上実績!E9:J9</xm:f>
              <xm:sqref>L9</xm:sqref>
            </x14:sparkline>
            <x14:sparkline>
              <xm:f>上期売上実績!E10:J10</xm:f>
              <xm:sqref>L10</xm:sqref>
            </x14:sparkline>
            <x14:sparkline>
              <xm:f>上期売上実績!E11:J11</xm:f>
              <xm:sqref>L11</xm:sqref>
            </x14:sparkline>
            <x14:sparkline>
              <xm:f>上期売上実績!E12:J12</xm:f>
              <xm:sqref>L12</xm:sqref>
            </x14:sparkline>
            <x14:sparkline>
              <xm:f>上期売上実績!E13:J13</xm:f>
              <xm:sqref>L13</xm:sqref>
            </x14:sparkline>
            <x14:sparkline>
              <xm:f>上期売上実績!E14:J14</xm:f>
              <xm:sqref>L14</xm:sqref>
            </x14:sparkline>
            <x14:sparkline>
              <xm:f>上期売上実績!E15:J15</xm:f>
              <xm:sqref>L15</xm:sqref>
            </x14:sparkline>
            <x14:sparkline>
              <xm:f>上期売上実績!E16:J16</xm:f>
              <xm:sqref>L16</xm:sqref>
            </x14:sparkline>
            <x14:sparkline>
              <xm:f>上期売上実績!E17:J17</xm:f>
              <xm:sqref>L17</xm:sqref>
            </x14:sparkline>
            <x14:sparkline>
              <xm:f>上期売上実績!E18:J18</xm:f>
              <xm:sqref>L18</xm:sqref>
            </x14:sparkline>
            <x14:sparkline>
              <xm:f>上期売上実績!E19:J19</xm:f>
              <xm:sqref>L19</xm:sqref>
            </x14:sparkline>
            <x14:sparkline>
              <xm:f>上期売上実績!E20:J20</xm:f>
              <xm:sqref>L20</xm:sqref>
            </x14:sparkline>
            <x14:sparkline>
              <xm:f>上期売上実績!E21:J21</xm:f>
              <xm:sqref>L21</xm:sqref>
            </x14:sparkline>
            <x14:sparkline>
              <xm:f>上期売上実績!E22:J22</xm:f>
              <xm:sqref>L22</xm:sqref>
            </x14:sparkline>
            <x14:sparkline>
              <xm:f>上期売上実績!E23:J23</xm:f>
              <xm:sqref>L23</xm:sqref>
            </x14:sparkline>
            <x14:sparkline>
              <xm:f>上期売上実績!E24:J24</xm:f>
              <xm:sqref>L24</xm:sqref>
            </x14:sparkline>
            <x14:sparkline>
              <xm:f>上期売上実績!E25:J25</xm:f>
              <xm:sqref>L25</xm:sqref>
            </x14:sparkline>
            <x14:sparkline>
              <xm:f>上期売上実績!E26:J26</xm:f>
              <xm:sqref>L26</xm:sqref>
            </x14:sparkline>
            <x14:sparkline>
              <xm:f>上期売上実績!E27:J27</xm:f>
              <xm:sqref>L27</xm:sqref>
            </x14:sparkline>
            <x14:sparkline>
              <xm:f>上期売上実績!E28:J28</xm:f>
              <xm:sqref>L28</xm:sqref>
            </x14:sparkline>
            <x14:sparkline>
              <xm:f>上期売上実績!E29:J29</xm:f>
              <xm:sqref>L29</xm:sqref>
            </x14:sparkline>
            <x14:sparkline>
              <xm:f>上期売上実績!E30:J30</xm:f>
              <xm:sqref>L30</xm:sqref>
            </x14:sparkline>
            <x14:sparkline>
              <xm:f>上期売上実績!E31:J31</xm:f>
              <xm:sqref>L31</xm:sqref>
            </x14:sparkline>
            <x14:sparkline>
              <xm:f>上期売上実績!E32:J32</xm:f>
              <xm:sqref>L32</xm:sqref>
            </x14:sparkline>
            <x14:sparkline>
              <xm:f>上期売上実績!E33:J33</xm:f>
              <xm:sqref>L33</xm:sqref>
            </x14:sparkline>
            <x14:sparkline>
              <xm:f>上期売上実績!E34:J34</xm:f>
              <xm:sqref>L34</xm:sqref>
            </x14:sparkline>
            <x14:sparkline>
              <xm:f>上期売上実績!E35:J35</xm:f>
              <xm:sqref>L35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40510-36ED-4F75-B1DC-19407A209668}">
  <sheetPr>
    <tabColor rgb="FF0070C0"/>
  </sheetPr>
  <dimension ref="B1:C10"/>
  <sheetViews>
    <sheetView workbookViewId="0"/>
  </sheetViews>
  <sheetFormatPr defaultRowHeight="18" x14ac:dyDescent="0.45"/>
  <cols>
    <col min="1" max="1" width="2.59765625" customWidth="1"/>
    <col min="2" max="2" width="18.59765625" customWidth="1"/>
  </cols>
  <sheetData>
    <row r="1" spans="2:3" ht="21" x14ac:dyDescent="0.45">
      <c r="B1" s="1" t="s">
        <v>25</v>
      </c>
    </row>
    <row r="4" spans="2:3" x14ac:dyDescent="0.45">
      <c r="B4" s="12" t="s">
        <v>40</v>
      </c>
      <c r="C4" s="12" t="s">
        <v>0</v>
      </c>
    </row>
    <row r="5" spans="2:3" x14ac:dyDescent="0.45">
      <c r="B5" s="13" t="s">
        <v>41</v>
      </c>
      <c r="C5" s="14">
        <v>8736</v>
      </c>
    </row>
    <row r="6" spans="2:3" x14ac:dyDescent="0.45">
      <c r="B6" s="13" t="s">
        <v>42</v>
      </c>
      <c r="C6" s="14">
        <v>13986</v>
      </c>
    </row>
    <row r="7" spans="2:3" x14ac:dyDescent="0.45">
      <c r="B7" s="13" t="s">
        <v>43</v>
      </c>
      <c r="C7" s="14">
        <v>8914</v>
      </c>
    </row>
    <row r="8" spans="2:3" x14ac:dyDescent="0.45">
      <c r="B8" s="13" t="s">
        <v>44</v>
      </c>
      <c r="C8" s="14">
        <v>9593</v>
      </c>
    </row>
    <row r="9" spans="2:3" x14ac:dyDescent="0.45">
      <c r="B9" s="13" t="s">
        <v>45</v>
      </c>
      <c r="C9" s="14">
        <v>8077</v>
      </c>
    </row>
    <row r="10" spans="2:3" x14ac:dyDescent="0.45">
      <c r="B10" s="13" t="s">
        <v>28</v>
      </c>
      <c r="C10" s="14">
        <v>49306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上期売上実績</vt:lpstr>
      <vt:lpstr>エリア別実績計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2022-10-19T02:14:36Z</dcterms:created>
  <dcterms:modified xsi:type="dcterms:W3CDTF">2022-10-27T08:03:03Z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2022-10-25T06:01:31Z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13f0e50a-8e00-4fae-9252-e70f071ac9b9</vt:lpwstr>
  </property>
  <property fmtid="{D5CDD505-2E9C-101B-9397-08002B2CF9AE}" pid="8" name="MSIP_Label_a7295cc1-d279-42ac-ab4d-3b0f4fece050_ContentBits">
    <vt:lpwstr>0</vt:lpwstr>
  </property>
</Properties>
</file>