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日建学院学習データ\Excel2019基礎\第0章\"/>
    </mc:Choice>
  </mc:AlternateContent>
  <xr:revisionPtr revIDLastSave="0" documentId="13_ncr:1_{65DFBA8B-A1D0-40E2-A767-FF826B5EA40F}" xr6:coauthVersionLast="47" xr6:coauthVersionMax="47" xr10:uidLastSave="{00000000-0000-0000-0000-000000000000}"/>
  <bookViews>
    <workbookView xWindow="2120" yWindow="290" windowWidth="30310" windowHeight="20450" activeTab="2" xr2:uid="{699EFB74-69E4-4C74-9402-4CEDA6B836FA}"/>
  </bookViews>
  <sheets>
    <sheet name="表の作成" sheetId="1" r:id="rId1"/>
    <sheet name="計算" sheetId="2" r:id="rId2"/>
    <sheet name="グラフの作成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D6" i="3"/>
  <c r="E6" i="3"/>
  <c r="F6" i="3"/>
  <c r="G6" i="3"/>
  <c r="H6" i="3"/>
  <c r="I6" i="3"/>
  <c r="J6" i="3"/>
  <c r="K6" i="3"/>
  <c r="K4" i="2"/>
  <c r="K3" i="2"/>
  <c r="K2" i="2"/>
  <c r="D16" i="2"/>
  <c r="E16" i="2"/>
  <c r="F16" i="2"/>
  <c r="G16" i="2"/>
  <c r="D17" i="2"/>
  <c r="E17" i="2"/>
  <c r="F17" i="2"/>
  <c r="G17" i="2"/>
  <c r="C17" i="2"/>
  <c r="C16" i="2"/>
  <c r="D15" i="2"/>
  <c r="E15" i="2"/>
  <c r="F15" i="2"/>
  <c r="G15" i="2"/>
  <c r="C15" i="2"/>
  <c r="G5" i="2"/>
  <c r="G6" i="2"/>
  <c r="G7" i="2"/>
  <c r="G8" i="2"/>
  <c r="G9" i="2"/>
  <c r="G10" i="2"/>
  <c r="G11" i="2"/>
  <c r="G12" i="2"/>
  <c r="G13" i="2"/>
  <c r="G14" i="2"/>
  <c r="G4" i="2"/>
  <c r="H6" i="1"/>
  <c r="H7" i="1"/>
  <c r="H8" i="1"/>
  <c r="H9" i="1"/>
  <c r="H10" i="1"/>
  <c r="H11" i="1"/>
  <c r="H12" i="1"/>
  <c r="H13" i="1"/>
  <c r="G5" i="1"/>
  <c r="G6" i="1"/>
  <c r="G7" i="1"/>
  <c r="G8" i="1"/>
  <c r="G9" i="1"/>
  <c r="G10" i="1"/>
  <c r="G11" i="1"/>
  <c r="G12" i="1"/>
  <c r="G13" i="1"/>
  <c r="H5" i="1"/>
  <c r="D13" i="1"/>
  <c r="E13" i="1"/>
  <c r="F13" i="1"/>
</calcChain>
</file>

<file path=xl/sharedStrings.xml><?xml version="1.0" encoding="utf-8"?>
<sst xmlns="http://schemas.openxmlformats.org/spreadsheetml/2006/main" count="62" uniqueCount="62">
  <si>
    <t>店舗別売上管理表</t>
    <rPh sb="0" eb="3">
      <t>テンポベツ</t>
    </rPh>
    <rPh sb="3" eb="8">
      <t>ウリアゲカンリヒョウ</t>
    </rPh>
    <phoneticPr fontId="2"/>
  </si>
  <si>
    <t>2018年度最終報告</t>
    <rPh sb="4" eb="5">
      <t>ネン</t>
    </rPh>
    <rPh sb="5" eb="6">
      <t>ド</t>
    </rPh>
    <rPh sb="6" eb="10">
      <t>サイシュウホウコク</t>
    </rPh>
    <phoneticPr fontId="2"/>
  </si>
  <si>
    <t>地区</t>
    <rPh sb="0" eb="2">
      <t>チク</t>
    </rPh>
    <phoneticPr fontId="2"/>
  </si>
  <si>
    <t>関東</t>
    <rPh sb="0" eb="2">
      <t>カントウ</t>
    </rPh>
    <phoneticPr fontId="2"/>
  </si>
  <si>
    <t>店舗</t>
    <rPh sb="0" eb="2">
      <t>テンポ</t>
    </rPh>
    <phoneticPr fontId="2"/>
  </si>
  <si>
    <t>年間予算</t>
    <rPh sb="0" eb="4">
      <t>ネンカンヨサン</t>
    </rPh>
    <phoneticPr fontId="2"/>
  </si>
  <si>
    <t>上期合計</t>
    <rPh sb="0" eb="4">
      <t>カミキゴウケイ</t>
    </rPh>
    <phoneticPr fontId="2"/>
  </si>
  <si>
    <t>下期合計</t>
    <rPh sb="0" eb="4">
      <t>シモキゴウケイ</t>
    </rPh>
    <phoneticPr fontId="2"/>
  </si>
  <si>
    <t>年間合計</t>
    <rPh sb="0" eb="4">
      <t>ネンカンゴウケイ</t>
    </rPh>
    <phoneticPr fontId="2"/>
  </si>
  <si>
    <t>達成率</t>
    <rPh sb="0" eb="3">
      <t>タッセイリツ</t>
    </rPh>
    <phoneticPr fontId="2"/>
  </si>
  <si>
    <t>単位：千円</t>
    <rPh sb="0" eb="2">
      <t>タンイ</t>
    </rPh>
    <rPh sb="3" eb="5">
      <t>センエン</t>
    </rPh>
    <phoneticPr fontId="2"/>
  </si>
  <si>
    <t>渋谷</t>
    <rPh sb="0" eb="2">
      <t>シブヤ</t>
    </rPh>
    <phoneticPr fontId="2"/>
  </si>
  <si>
    <t>新宿</t>
    <rPh sb="0" eb="2">
      <t>シンジュク</t>
    </rPh>
    <phoneticPr fontId="2"/>
  </si>
  <si>
    <t>六本木</t>
    <rPh sb="0" eb="3">
      <t>ロッポンギ</t>
    </rPh>
    <phoneticPr fontId="2"/>
  </si>
  <si>
    <t>横浜</t>
    <rPh sb="0" eb="2">
      <t>ヨコハマ</t>
    </rPh>
    <phoneticPr fontId="2"/>
  </si>
  <si>
    <t>梅田</t>
    <rPh sb="0" eb="2">
      <t>ウメダ</t>
    </rPh>
    <phoneticPr fontId="2"/>
  </si>
  <si>
    <t>なんば</t>
    <phoneticPr fontId="2"/>
  </si>
  <si>
    <t>神戸</t>
    <rPh sb="0" eb="2">
      <t>コウベ</t>
    </rPh>
    <phoneticPr fontId="2"/>
  </si>
  <si>
    <t>京都</t>
    <rPh sb="0" eb="2">
      <t>キョウト</t>
    </rPh>
    <phoneticPr fontId="2"/>
  </si>
  <si>
    <t>合計</t>
    <rPh sb="0" eb="2">
      <t>ゴウケイ</t>
    </rPh>
    <phoneticPr fontId="2"/>
  </si>
  <si>
    <t>関西</t>
    <rPh sb="0" eb="2">
      <t>カンサイ</t>
    </rPh>
    <phoneticPr fontId="2"/>
  </si>
  <si>
    <t>入社試験成績</t>
    <rPh sb="0" eb="6">
      <t>ニュウシャシケンセイセキ</t>
    </rPh>
    <phoneticPr fontId="2"/>
  </si>
  <si>
    <t>氏名</t>
    <rPh sb="0" eb="2">
      <t>シメイ</t>
    </rPh>
    <phoneticPr fontId="2"/>
  </si>
  <si>
    <t>大橋　弥生</t>
    <rPh sb="0" eb="2">
      <t>オオハシ</t>
    </rPh>
    <rPh sb="3" eb="5">
      <t>ヤヨイ</t>
    </rPh>
    <phoneticPr fontId="2"/>
  </si>
  <si>
    <t>栗林　良子</t>
    <rPh sb="0" eb="2">
      <t>クリバヤシ</t>
    </rPh>
    <rPh sb="3" eb="5">
      <t>ヨシコ</t>
    </rPh>
    <phoneticPr fontId="2"/>
  </si>
  <si>
    <t>近藤　信太朗</t>
    <rPh sb="0" eb="2">
      <t>コンドウ</t>
    </rPh>
    <rPh sb="3" eb="6">
      <t>シンタロウ</t>
    </rPh>
    <phoneticPr fontId="2"/>
  </si>
  <si>
    <t>東山　仁</t>
    <rPh sb="0" eb="2">
      <t>ヒガシヤマ</t>
    </rPh>
    <rPh sb="3" eb="4">
      <t>ヒトシ</t>
    </rPh>
    <phoneticPr fontId="2"/>
  </si>
  <si>
    <t>田之上　慶介</t>
    <rPh sb="0" eb="3">
      <t>タノウエ</t>
    </rPh>
    <rPh sb="4" eb="6">
      <t>ケイスケ</t>
    </rPh>
    <phoneticPr fontId="2"/>
  </si>
  <si>
    <t>郡山　和明</t>
    <rPh sb="0" eb="2">
      <t>コウリヤマ</t>
    </rPh>
    <rPh sb="3" eb="5">
      <t>カズアキ</t>
    </rPh>
    <phoneticPr fontId="2"/>
  </si>
  <si>
    <t>時岡　かおり</t>
    <rPh sb="0" eb="2">
      <t>トキオカ</t>
    </rPh>
    <phoneticPr fontId="2"/>
  </si>
  <si>
    <t>東野　徹</t>
    <rPh sb="0" eb="2">
      <t>ヒガシノ</t>
    </rPh>
    <rPh sb="3" eb="4">
      <t>トオル</t>
    </rPh>
    <phoneticPr fontId="2"/>
  </si>
  <si>
    <t>保科　眞治</t>
    <rPh sb="0" eb="2">
      <t>ホシナ</t>
    </rPh>
    <rPh sb="3" eb="5">
      <t>シンジ</t>
    </rPh>
    <phoneticPr fontId="2"/>
  </si>
  <si>
    <t>町田　優</t>
    <rPh sb="0" eb="2">
      <t>マチダ</t>
    </rPh>
    <rPh sb="3" eb="4">
      <t>ユウ</t>
    </rPh>
    <phoneticPr fontId="2"/>
  </si>
  <si>
    <t>村岡　夏美</t>
    <rPh sb="0" eb="2">
      <t>ムラオカ</t>
    </rPh>
    <rPh sb="3" eb="5">
      <t>ナツミ</t>
    </rPh>
    <phoneticPr fontId="2"/>
  </si>
  <si>
    <t>平均点</t>
    <rPh sb="0" eb="3">
      <t>ヘイキンテン</t>
    </rPh>
    <phoneticPr fontId="2"/>
  </si>
  <si>
    <t>最高点</t>
    <rPh sb="0" eb="3">
      <t>サイコウテン</t>
    </rPh>
    <phoneticPr fontId="2"/>
  </si>
  <si>
    <t>最低点</t>
    <rPh sb="0" eb="3">
      <t>サイテイテン</t>
    </rPh>
    <phoneticPr fontId="2"/>
  </si>
  <si>
    <t>一般常識</t>
    <rPh sb="0" eb="4">
      <t>イッパンジョウシキ</t>
    </rPh>
    <phoneticPr fontId="2"/>
  </si>
  <si>
    <t>小論文</t>
    <rPh sb="0" eb="3">
      <t>ショウロンブン</t>
    </rPh>
    <phoneticPr fontId="2"/>
  </si>
  <si>
    <t>外国語A</t>
    <rPh sb="0" eb="3">
      <t>ガイコクゴ</t>
    </rPh>
    <phoneticPr fontId="2"/>
  </si>
  <si>
    <t>外国語B</t>
    <rPh sb="0" eb="3">
      <t>ガイコクゴ</t>
    </rPh>
    <phoneticPr fontId="2"/>
  </si>
  <si>
    <t>総合ポイント</t>
    <rPh sb="0" eb="2">
      <t>ソウゴウ</t>
    </rPh>
    <phoneticPr fontId="2"/>
  </si>
  <si>
    <t>必須科目</t>
    <rPh sb="0" eb="2">
      <t>ヒッスウ</t>
    </rPh>
    <rPh sb="2" eb="4">
      <t>カモク</t>
    </rPh>
    <phoneticPr fontId="2"/>
  </si>
  <si>
    <t>選択科目</t>
    <rPh sb="0" eb="4">
      <t>センタクカモク</t>
    </rPh>
    <phoneticPr fontId="2"/>
  </si>
  <si>
    <t>外国語A受験者数</t>
    <rPh sb="0" eb="3">
      <t>ガイコクゴ</t>
    </rPh>
    <rPh sb="4" eb="8">
      <t>ジュケンシャスウ</t>
    </rPh>
    <phoneticPr fontId="2"/>
  </si>
  <si>
    <t>外国語B受験者数</t>
    <rPh sb="0" eb="3">
      <t>ガイコクゴ</t>
    </rPh>
    <rPh sb="4" eb="8">
      <t>ジュケンシャスウ</t>
    </rPh>
    <phoneticPr fontId="2"/>
  </si>
  <si>
    <t>申込者総数</t>
    <rPh sb="0" eb="3">
      <t>モウシコミシャ</t>
    </rPh>
    <rPh sb="3" eb="5">
      <t>ソウスウ</t>
    </rPh>
    <phoneticPr fontId="2"/>
  </si>
  <si>
    <t>年齢区分別の人口推移と将来人口</t>
    <rPh sb="0" eb="6">
      <t>ネンレイクフ</t>
    </rPh>
    <rPh sb="6" eb="10">
      <t>ジンコウスイイ</t>
    </rPh>
    <rPh sb="11" eb="15">
      <t>ショウライジンコウ</t>
    </rPh>
    <phoneticPr fontId="2"/>
  </si>
  <si>
    <t>年齢区分別</t>
    <rPh sb="0" eb="2">
      <t>ネンレイ</t>
    </rPh>
    <rPh sb="2" eb="4">
      <t>クブン</t>
    </rPh>
    <rPh sb="4" eb="5">
      <t>ベツ</t>
    </rPh>
    <phoneticPr fontId="2"/>
  </si>
  <si>
    <t>1960年</t>
    <rPh sb="4" eb="5">
      <t>ネン</t>
    </rPh>
    <phoneticPr fontId="2"/>
  </si>
  <si>
    <t>1970年</t>
    <rPh sb="4" eb="5">
      <t>ネン</t>
    </rPh>
    <phoneticPr fontId="2"/>
  </si>
  <si>
    <t>1980年</t>
    <rPh sb="4" eb="5">
      <t>ネン</t>
    </rPh>
    <phoneticPr fontId="2"/>
  </si>
  <si>
    <t>1990年</t>
    <rPh sb="4" eb="5">
      <t>ネン</t>
    </rPh>
    <phoneticPr fontId="2"/>
  </si>
  <si>
    <t>2000年</t>
    <rPh sb="4" eb="5">
      <t>ネン</t>
    </rPh>
    <phoneticPr fontId="2"/>
  </si>
  <si>
    <t>2010年</t>
    <rPh sb="4" eb="5">
      <t>ネン</t>
    </rPh>
    <phoneticPr fontId="2"/>
  </si>
  <si>
    <t>2020年</t>
    <rPh sb="4" eb="5">
      <t>ネン</t>
    </rPh>
    <phoneticPr fontId="2"/>
  </si>
  <si>
    <t>2030年</t>
    <rPh sb="4" eb="5">
      <t>ネン</t>
    </rPh>
    <phoneticPr fontId="2"/>
  </si>
  <si>
    <t>2040年</t>
    <rPh sb="4" eb="5">
      <t>ネン</t>
    </rPh>
    <phoneticPr fontId="2"/>
  </si>
  <si>
    <t>0～14歳</t>
    <rPh sb="4" eb="5">
      <t>サイ</t>
    </rPh>
    <phoneticPr fontId="2"/>
  </si>
  <si>
    <t>15～64歳</t>
    <rPh sb="5" eb="6">
      <t>サイ</t>
    </rPh>
    <phoneticPr fontId="2"/>
  </si>
  <si>
    <t>65歳以上</t>
    <rPh sb="2" eb="3">
      <t>サイ</t>
    </rPh>
    <rPh sb="3" eb="5">
      <t>イジョウ</t>
    </rPh>
    <phoneticPr fontId="2"/>
  </si>
  <si>
    <t>総人口</t>
    <rPh sb="0" eb="3">
      <t>ソウジンコウ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</si>
</sst>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4" fillId="0" borderId="1" xfId="1" applyFont="1" applyBorder="1">
      <alignment vertical="center"/>
    </xf>
    <xf numFmtId="9" fontId="4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Continuous" vertical="center"/>
    </xf>
    <xf numFmtId="0" fontId="0" fillId="3" borderId="1" xfId="0" applyFill="1" applyBorder="1">
      <alignment vertical="center"/>
    </xf>
    <xf numFmtId="179" fontId="0" fillId="4" borderId="1" xfId="0" applyNumberFormat="1" applyFill="1" applyBorder="1">
      <alignment vertical="center"/>
    </xf>
    <xf numFmtId="0" fontId="0" fillId="4" borderId="1" xfId="0" applyFill="1" applyBorder="1">
      <alignment vertical="center"/>
    </xf>
    <xf numFmtId="0" fontId="5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6" fillId="0" borderId="0" xfId="0" applyFont="1">
      <alignment vertical="center"/>
    </xf>
    <xf numFmtId="0" fontId="0" fillId="5" borderId="1" xfId="0" applyFill="1" applyBorder="1">
      <alignment vertical="center"/>
    </xf>
    <xf numFmtId="0" fontId="4" fillId="5" borderId="1" xfId="0" applyFont="1" applyFill="1" applyBorder="1" applyAlignment="1">
      <alignment horizontal="center" vertical="center"/>
    </xf>
    <xf numFmtId="38" fontId="0" fillId="5" borderId="1" xfId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2010</a:t>
            </a:r>
            <a:r>
              <a:rPr lang="ja-JP" altLang="en-US"/>
              <a:t>年人口構成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グラフの作成!$H$2</c:f>
              <c:strCache>
                <c:ptCount val="1"/>
                <c:pt idx="0">
                  <c:v>2010年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explosion val="4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76-4356-8E34-7ADB51D62C08}"/>
              </c:ext>
            </c:extLst>
          </c:dPt>
          <c:cat>
            <c:strRef>
              <c:f>グラフの作成!$B$3:$B$5</c:f>
              <c:strCache>
                <c:ptCount val="3"/>
                <c:pt idx="0">
                  <c:v>0～14歳</c:v>
                </c:pt>
                <c:pt idx="1">
                  <c:v>15～64歳</c:v>
                </c:pt>
                <c:pt idx="2">
                  <c:v>65歳以上</c:v>
                </c:pt>
              </c:strCache>
            </c:strRef>
          </c:cat>
          <c:val>
            <c:numRef>
              <c:f>グラフの作成!$H$3:$H$5</c:f>
              <c:numCache>
                <c:formatCode>#,##0_);[Red]\(#,##0\)</c:formatCode>
                <c:ptCount val="3"/>
                <c:pt idx="0">
                  <c:v>1831</c:v>
                </c:pt>
                <c:pt idx="1">
                  <c:v>8119</c:v>
                </c:pt>
                <c:pt idx="2">
                  <c:v>2813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76-4356-8E34-7ADB51D62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2040</a:t>
            </a:r>
            <a:r>
              <a:rPr lang="ja-JP" altLang="en-US"/>
              <a:t>年人口構成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グラフの作成!$K$2</c:f>
              <c:strCache>
                <c:ptCount val="1"/>
                <c:pt idx="0">
                  <c:v>2040年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explosion val="4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9AC-47C3-9216-7DA330C5606F}"/>
              </c:ext>
            </c:extLst>
          </c:dPt>
          <c:cat>
            <c:strRef>
              <c:f>グラフの作成!$B$3:$B$5</c:f>
              <c:strCache>
                <c:ptCount val="3"/>
                <c:pt idx="0">
                  <c:v>0～14歳</c:v>
                </c:pt>
                <c:pt idx="1">
                  <c:v>15～64歳</c:v>
                </c:pt>
                <c:pt idx="2">
                  <c:v>65歳以上</c:v>
                </c:pt>
              </c:strCache>
            </c:strRef>
          </c:cat>
          <c:val>
            <c:numRef>
              <c:f>グラフの作成!$K$3:$K$5</c:f>
              <c:numCache>
                <c:formatCode>#,##0_);[Red]\(#,##0\)</c:formatCode>
                <c:ptCount val="3"/>
                <c:pt idx="0">
                  <c:v>1301</c:v>
                </c:pt>
                <c:pt idx="1">
                  <c:v>6430</c:v>
                </c:pt>
                <c:pt idx="2">
                  <c:v>3485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C-47C3-9216-7DA330C56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人口推移と将来人口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グラフの作成!$B$3</c:f>
              <c:strCache>
                <c:ptCount val="1"/>
                <c:pt idx="0">
                  <c:v>0～14歳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グラフの作成!$G$2:$K$2</c:f>
              <c:strCache>
                <c:ptCount val="5"/>
                <c:pt idx="0">
                  <c:v>2000年</c:v>
                </c:pt>
                <c:pt idx="1">
                  <c:v>2010年</c:v>
                </c:pt>
                <c:pt idx="2">
                  <c:v>2020年</c:v>
                </c:pt>
                <c:pt idx="3">
                  <c:v>2030年</c:v>
                </c:pt>
                <c:pt idx="4">
                  <c:v>2040年</c:v>
                </c:pt>
              </c:strCache>
            </c:strRef>
          </c:cat>
          <c:val>
            <c:numRef>
              <c:f>グラフの作成!$G$3:$K$3</c:f>
              <c:numCache>
                <c:formatCode>#,##0_);[Red]\(#,##0\)</c:formatCode>
                <c:ptCount val="5"/>
                <c:pt idx="0">
                  <c:v>1847</c:v>
                </c:pt>
                <c:pt idx="1">
                  <c:v>1831</c:v>
                </c:pt>
                <c:pt idx="2">
                  <c:v>1699</c:v>
                </c:pt>
                <c:pt idx="3">
                  <c:v>1488</c:v>
                </c:pt>
                <c:pt idx="4">
                  <c:v>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10-4171-9E63-6FFD568F02DE}"/>
            </c:ext>
          </c:extLst>
        </c:ser>
        <c:ser>
          <c:idx val="1"/>
          <c:order val="1"/>
          <c:tx>
            <c:strRef>
              <c:f>グラフの作成!$B$4</c:f>
              <c:strCache>
                <c:ptCount val="1"/>
                <c:pt idx="0">
                  <c:v>15～64歳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グラフの作成!$G$2:$K$2</c:f>
              <c:strCache>
                <c:ptCount val="5"/>
                <c:pt idx="0">
                  <c:v>2000年</c:v>
                </c:pt>
                <c:pt idx="1">
                  <c:v>2010年</c:v>
                </c:pt>
                <c:pt idx="2">
                  <c:v>2020年</c:v>
                </c:pt>
                <c:pt idx="3">
                  <c:v>2030年</c:v>
                </c:pt>
                <c:pt idx="4">
                  <c:v>2040年</c:v>
                </c:pt>
              </c:strCache>
            </c:strRef>
          </c:cat>
          <c:val>
            <c:numRef>
              <c:f>グラフの作成!$G$4:$K$4</c:f>
              <c:numCache>
                <c:formatCode>#,##0_);[Red]\(#,##0\)</c:formatCode>
                <c:ptCount val="5"/>
                <c:pt idx="0">
                  <c:v>8672</c:v>
                </c:pt>
                <c:pt idx="1">
                  <c:v>8119</c:v>
                </c:pt>
                <c:pt idx="2">
                  <c:v>7381</c:v>
                </c:pt>
                <c:pt idx="3">
                  <c:v>6950</c:v>
                </c:pt>
                <c:pt idx="4">
                  <c:v>6430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10-4171-9E63-6FFD568F02DE}"/>
            </c:ext>
          </c:extLst>
        </c:ser>
        <c:ser>
          <c:idx val="2"/>
          <c:order val="2"/>
          <c:tx>
            <c:strRef>
              <c:f>グラフの作成!$B$5</c:f>
              <c:strCache>
                <c:ptCount val="1"/>
                <c:pt idx="0">
                  <c:v>65歳以上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グラフの作成!$G$2:$K$2</c:f>
              <c:strCache>
                <c:ptCount val="5"/>
                <c:pt idx="0">
                  <c:v>2000年</c:v>
                </c:pt>
                <c:pt idx="1">
                  <c:v>2010年</c:v>
                </c:pt>
                <c:pt idx="2">
                  <c:v>2020年</c:v>
                </c:pt>
                <c:pt idx="3">
                  <c:v>2030年</c:v>
                </c:pt>
                <c:pt idx="4">
                  <c:v>2040年</c:v>
                </c:pt>
              </c:strCache>
            </c:strRef>
          </c:cat>
          <c:val>
            <c:numRef>
              <c:f>グラフの作成!$G$5:$K$5</c:f>
              <c:numCache>
                <c:formatCode>#,##0_);[Red]\(#,##0\)</c:formatCode>
                <c:ptCount val="5"/>
                <c:pt idx="0">
                  <c:v>2201</c:v>
                </c:pt>
                <c:pt idx="1">
                  <c:v>2813</c:v>
                </c:pt>
                <c:pt idx="2">
                  <c:v>3334</c:v>
                </c:pt>
                <c:pt idx="3">
                  <c:v>3277</c:v>
                </c:pt>
                <c:pt idx="4">
                  <c:v>3485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10-4171-9E63-6FFD568F0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8257951"/>
        <c:axId val="548258431"/>
        <c:axId val="0"/>
      </c:bar3DChart>
      <c:catAx>
        <c:axId val="548257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258431"/>
        <c:crosses val="autoZero"/>
        <c:auto val="1"/>
        <c:lblAlgn val="ctr"/>
        <c:lblOffset val="100"/>
        <c:noMultiLvlLbl val="0"/>
      </c:catAx>
      <c:valAx>
        <c:axId val="54825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257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8</xdr:row>
      <xdr:rowOff>50800</xdr:rowOff>
    </xdr:from>
    <xdr:to>
      <xdr:col>5</xdr:col>
      <xdr:colOff>368300</xdr:colOff>
      <xdr:row>20</xdr:row>
      <xdr:rowOff>50800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BC54B8-6561-5CFF-30E7-015386105D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641350</xdr:colOff>
      <xdr:row>8</xdr:row>
      <xdr:rowOff>63500</xdr:rowOff>
    </xdr:from>
    <xdr:to>
      <xdr:col>11</xdr:col>
      <xdr:colOff>31750</xdr:colOff>
      <xdr:row>20</xdr:row>
      <xdr:rowOff>63500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C19A8E3-6AFD-F43F-7178-00E00C4C52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654050</xdr:colOff>
      <xdr:row>21</xdr:row>
      <xdr:rowOff>0</xdr:rowOff>
    </xdr:from>
    <xdr:to>
      <xdr:col>11</xdr:col>
      <xdr:colOff>6350</xdr:colOff>
      <xdr:row>38</xdr:row>
      <xdr:rowOff>165100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9A487FA-D201-6E51-C732-3E06DD2212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9FCE0-278C-48C4-977C-19627E66473C}">
  <dimension ref="B1:H13"/>
  <sheetViews>
    <sheetView zoomScale="130" zoomScaleNormal="130" workbookViewId="0">
      <selection activeCell="L10" sqref="L10"/>
    </sheetView>
  </sheetViews>
  <sheetFormatPr defaultRowHeight="18" x14ac:dyDescent="0.55000000000000004"/>
  <cols>
    <col min="3" max="8" width="11.1640625" customWidth="1"/>
  </cols>
  <sheetData>
    <row r="1" spans="2:8" ht="26" x14ac:dyDescent="0.55000000000000004">
      <c r="B1" s="2" t="s">
        <v>0</v>
      </c>
      <c r="H1" s="1">
        <v>43563</v>
      </c>
    </row>
    <row r="2" spans="2:8" x14ac:dyDescent="0.55000000000000004">
      <c r="B2" t="s">
        <v>1</v>
      </c>
    </row>
    <row r="3" spans="2:8" x14ac:dyDescent="0.55000000000000004">
      <c r="H3" t="s">
        <v>10</v>
      </c>
    </row>
    <row r="4" spans="2:8" x14ac:dyDescent="0.55000000000000004">
      <c r="B4" s="3" t="s">
        <v>2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2:8" x14ac:dyDescent="0.55000000000000004">
      <c r="B5" s="7" t="s">
        <v>3</v>
      </c>
      <c r="C5" s="4" t="s">
        <v>11</v>
      </c>
      <c r="D5" s="5">
        <v>550000</v>
      </c>
      <c r="E5" s="5">
        <v>234561</v>
      </c>
      <c r="F5" s="5">
        <v>284450</v>
      </c>
      <c r="G5" s="5">
        <f>SUM(E5:F5)</f>
        <v>519011</v>
      </c>
      <c r="H5" s="6">
        <f>G5/D5</f>
        <v>0.94365636363636363</v>
      </c>
    </row>
    <row r="6" spans="2:8" x14ac:dyDescent="0.55000000000000004">
      <c r="B6" s="8"/>
      <c r="C6" s="4" t="s">
        <v>12</v>
      </c>
      <c r="D6" s="5">
        <v>600000</v>
      </c>
      <c r="E6" s="5">
        <v>312144</v>
      </c>
      <c r="F6" s="5">
        <v>293011</v>
      </c>
      <c r="G6" s="5">
        <f>SUM(E6:F6)</f>
        <v>605155</v>
      </c>
      <c r="H6" s="6">
        <f t="shared" ref="H6:H13" si="0">G6/D6</f>
        <v>1.0085916666666668</v>
      </c>
    </row>
    <row r="7" spans="2:8" x14ac:dyDescent="0.55000000000000004">
      <c r="B7" s="8"/>
      <c r="C7" s="4" t="s">
        <v>13</v>
      </c>
      <c r="D7" s="5">
        <v>650000</v>
      </c>
      <c r="E7" s="5">
        <v>289705</v>
      </c>
      <c r="F7" s="5">
        <v>397500</v>
      </c>
      <c r="G7" s="5">
        <f>SUM(E7:F7)</f>
        <v>687205</v>
      </c>
      <c r="H7" s="6">
        <f t="shared" si="0"/>
        <v>1.0572384615384616</v>
      </c>
    </row>
    <row r="8" spans="2:8" x14ac:dyDescent="0.55000000000000004">
      <c r="B8" s="9"/>
      <c r="C8" s="4" t="s">
        <v>14</v>
      </c>
      <c r="D8" s="5">
        <v>500000</v>
      </c>
      <c r="E8" s="5">
        <v>221091</v>
      </c>
      <c r="F8" s="5">
        <v>334012</v>
      </c>
      <c r="G8" s="5">
        <f>SUM(E8:F8)</f>
        <v>555103</v>
      </c>
      <c r="H8" s="6">
        <f t="shared" si="0"/>
        <v>1.110206</v>
      </c>
    </row>
    <row r="9" spans="2:8" x14ac:dyDescent="0.55000000000000004">
      <c r="B9" s="7" t="s">
        <v>20</v>
      </c>
      <c r="C9" s="4" t="s">
        <v>15</v>
      </c>
      <c r="D9" s="5">
        <v>650000</v>
      </c>
      <c r="E9" s="5">
        <v>243065</v>
      </c>
      <c r="F9" s="5">
        <v>378066</v>
      </c>
      <c r="G9" s="5">
        <f>SUM(E9:F9)</f>
        <v>621131</v>
      </c>
      <c r="H9" s="6">
        <f t="shared" si="0"/>
        <v>0.95558615384615386</v>
      </c>
    </row>
    <row r="10" spans="2:8" x14ac:dyDescent="0.55000000000000004">
      <c r="B10" s="8"/>
      <c r="C10" s="4" t="s">
        <v>16</v>
      </c>
      <c r="D10" s="5">
        <v>550000</v>
      </c>
      <c r="E10" s="5">
        <v>275371</v>
      </c>
      <c r="F10" s="5">
        <v>288040</v>
      </c>
      <c r="G10" s="5">
        <f>SUM(E10:F10)</f>
        <v>563411</v>
      </c>
      <c r="H10" s="6">
        <f t="shared" si="0"/>
        <v>1.0243836363636363</v>
      </c>
    </row>
    <row r="11" spans="2:8" x14ac:dyDescent="0.55000000000000004">
      <c r="B11" s="8"/>
      <c r="C11" s="4" t="s">
        <v>17</v>
      </c>
      <c r="D11" s="5">
        <v>400000</v>
      </c>
      <c r="E11" s="5">
        <v>260842</v>
      </c>
      <c r="F11" s="5">
        <v>140441</v>
      </c>
      <c r="G11" s="5">
        <f>SUM(E11:F11)</f>
        <v>401283</v>
      </c>
      <c r="H11" s="6">
        <f t="shared" si="0"/>
        <v>1.0032075</v>
      </c>
    </row>
    <row r="12" spans="2:8" x14ac:dyDescent="0.55000000000000004">
      <c r="B12" s="9"/>
      <c r="C12" s="4" t="s">
        <v>18</v>
      </c>
      <c r="D12" s="5">
        <v>450000</v>
      </c>
      <c r="E12" s="5">
        <v>186498</v>
      </c>
      <c r="F12" s="5">
        <v>298620</v>
      </c>
      <c r="G12" s="5">
        <f>SUM(E12:F12)</f>
        <v>485118</v>
      </c>
      <c r="H12" s="6">
        <f t="shared" si="0"/>
        <v>1.0780400000000001</v>
      </c>
    </row>
    <row r="13" spans="2:8" x14ac:dyDescent="0.55000000000000004">
      <c r="B13" s="4" t="s">
        <v>19</v>
      </c>
      <c r="C13" s="4"/>
      <c r="D13" s="10">
        <f>SUM(D5:D12)</f>
        <v>4350000</v>
      </c>
      <c r="E13" s="10">
        <f>SUM(E5:E12)</f>
        <v>2023277</v>
      </c>
      <c r="F13" s="10">
        <f>SUM(F5:F12)</f>
        <v>2414140</v>
      </c>
      <c r="G13" s="10">
        <f>SUM(E13:F13)</f>
        <v>4437417</v>
      </c>
      <c r="H13" s="11">
        <f t="shared" si="0"/>
        <v>1.0200958620689655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AA140-CA8A-4E98-950A-8A22E4F42F1B}">
  <dimension ref="B1:K17"/>
  <sheetViews>
    <sheetView workbookViewId="0">
      <selection activeCell="Q13" sqref="Q13"/>
    </sheetView>
  </sheetViews>
  <sheetFormatPr defaultRowHeight="18" x14ac:dyDescent="0.55000000000000004"/>
  <cols>
    <col min="2" max="2" width="18" customWidth="1"/>
    <col min="3" max="6" width="10.4140625" customWidth="1"/>
    <col min="7" max="7" width="12.33203125" bestFit="1" customWidth="1"/>
  </cols>
  <sheetData>
    <row r="1" spans="2:11" ht="26.5" x14ac:dyDescent="0.55000000000000004">
      <c r="B1" s="17" t="s">
        <v>21</v>
      </c>
    </row>
    <row r="2" spans="2:11" x14ac:dyDescent="0.55000000000000004">
      <c r="B2" s="12" t="s">
        <v>22</v>
      </c>
      <c r="C2" s="13" t="s">
        <v>42</v>
      </c>
      <c r="D2" s="13"/>
      <c r="E2" s="13" t="s">
        <v>43</v>
      </c>
      <c r="F2" s="13"/>
      <c r="G2" s="12" t="s">
        <v>41</v>
      </c>
      <c r="I2" s="19" t="s">
        <v>44</v>
      </c>
      <c r="J2" s="19"/>
      <c r="K2" s="16">
        <f>COUNT(E4:E14)</f>
        <v>7</v>
      </c>
    </row>
    <row r="3" spans="2:11" x14ac:dyDescent="0.55000000000000004">
      <c r="B3" s="12"/>
      <c r="C3" s="18" t="s">
        <v>37</v>
      </c>
      <c r="D3" s="18" t="s">
        <v>38</v>
      </c>
      <c r="E3" s="18" t="s">
        <v>39</v>
      </c>
      <c r="F3" s="18" t="s">
        <v>40</v>
      </c>
      <c r="G3" s="12"/>
      <c r="I3" s="19" t="s">
        <v>45</v>
      </c>
      <c r="J3" s="19"/>
      <c r="K3" s="16">
        <f>COUNT(F4:F14)</f>
        <v>4</v>
      </c>
    </row>
    <row r="4" spans="2:11" x14ac:dyDescent="0.55000000000000004">
      <c r="B4" s="4" t="s">
        <v>23</v>
      </c>
      <c r="C4" s="4">
        <v>68</v>
      </c>
      <c r="D4" s="4">
        <v>79</v>
      </c>
      <c r="E4" s="4"/>
      <c r="F4" s="4">
        <v>61</v>
      </c>
      <c r="G4" s="4">
        <f>SUM(C4:F4)</f>
        <v>208</v>
      </c>
      <c r="I4" s="19" t="s">
        <v>46</v>
      </c>
      <c r="J4" s="19"/>
      <c r="K4" s="16">
        <f>COUNT(G4:G14)</f>
        <v>11</v>
      </c>
    </row>
    <row r="5" spans="2:11" x14ac:dyDescent="0.55000000000000004">
      <c r="B5" s="4" t="s">
        <v>24</v>
      </c>
      <c r="C5" s="4">
        <v>81</v>
      </c>
      <c r="D5" s="4">
        <v>83</v>
      </c>
      <c r="E5" s="4">
        <v>70</v>
      </c>
      <c r="F5" s="4"/>
      <c r="G5" s="4">
        <f t="shared" ref="G5:G14" si="0">SUM(C5:F5)</f>
        <v>234</v>
      </c>
    </row>
    <row r="6" spans="2:11" x14ac:dyDescent="0.55000000000000004">
      <c r="B6" s="4" t="s">
        <v>25</v>
      </c>
      <c r="C6" s="4">
        <v>73</v>
      </c>
      <c r="D6" s="4">
        <v>65</v>
      </c>
      <c r="E6" s="4"/>
      <c r="F6" s="4">
        <v>54</v>
      </c>
      <c r="G6" s="4">
        <f t="shared" si="0"/>
        <v>192</v>
      </c>
    </row>
    <row r="7" spans="2:11" x14ac:dyDescent="0.55000000000000004">
      <c r="B7" s="4" t="s">
        <v>26</v>
      </c>
      <c r="C7" s="4">
        <v>35</v>
      </c>
      <c r="D7" s="4">
        <v>69</v>
      </c>
      <c r="E7" s="4">
        <v>65</v>
      </c>
      <c r="F7" s="4"/>
      <c r="G7" s="4">
        <f t="shared" si="0"/>
        <v>169</v>
      </c>
    </row>
    <row r="8" spans="2:11" x14ac:dyDescent="0.55000000000000004">
      <c r="B8" s="4" t="s">
        <v>27</v>
      </c>
      <c r="C8" s="4">
        <v>98</v>
      </c>
      <c r="D8" s="4">
        <v>78</v>
      </c>
      <c r="E8" s="4">
        <v>67</v>
      </c>
      <c r="F8" s="4"/>
      <c r="G8" s="4">
        <f t="shared" si="0"/>
        <v>243</v>
      </c>
    </row>
    <row r="9" spans="2:11" x14ac:dyDescent="0.55000000000000004">
      <c r="B9" s="4" t="s">
        <v>28</v>
      </c>
      <c r="C9" s="4">
        <v>77</v>
      </c>
      <c r="D9" s="4">
        <v>75</v>
      </c>
      <c r="E9" s="4"/>
      <c r="F9" s="4">
        <v>72</v>
      </c>
      <c r="G9" s="4">
        <f t="shared" si="0"/>
        <v>224</v>
      </c>
    </row>
    <row r="10" spans="2:11" x14ac:dyDescent="0.55000000000000004">
      <c r="B10" s="4" t="s">
        <v>29</v>
      </c>
      <c r="C10" s="4">
        <v>85</v>
      </c>
      <c r="D10" s="4">
        <v>39</v>
      </c>
      <c r="E10" s="4">
        <v>56</v>
      </c>
      <c r="F10" s="4"/>
      <c r="G10" s="4">
        <f t="shared" si="0"/>
        <v>180</v>
      </c>
    </row>
    <row r="11" spans="2:11" x14ac:dyDescent="0.55000000000000004">
      <c r="B11" s="4" t="s">
        <v>30</v>
      </c>
      <c r="C11" s="4">
        <v>79</v>
      </c>
      <c r="D11" s="4">
        <v>57</v>
      </c>
      <c r="E11" s="4">
        <v>38</v>
      </c>
      <c r="F11" s="4"/>
      <c r="G11" s="4">
        <f t="shared" si="0"/>
        <v>174</v>
      </c>
    </row>
    <row r="12" spans="2:11" x14ac:dyDescent="0.55000000000000004">
      <c r="B12" s="4" t="s">
        <v>31</v>
      </c>
      <c r="C12" s="4"/>
      <c r="D12" s="4">
        <v>97</v>
      </c>
      <c r="E12" s="4">
        <v>70</v>
      </c>
      <c r="F12" s="4"/>
      <c r="G12" s="4">
        <f t="shared" si="0"/>
        <v>167</v>
      </c>
    </row>
    <row r="13" spans="2:11" x14ac:dyDescent="0.55000000000000004">
      <c r="B13" s="4" t="s">
        <v>32</v>
      </c>
      <c r="C13" s="4">
        <v>56</v>
      </c>
      <c r="D13" s="4">
        <v>46</v>
      </c>
      <c r="E13" s="4">
        <v>56</v>
      </c>
      <c r="F13" s="4"/>
      <c r="G13" s="4">
        <f t="shared" si="0"/>
        <v>158</v>
      </c>
    </row>
    <row r="14" spans="2:11" x14ac:dyDescent="0.55000000000000004">
      <c r="B14" s="4" t="s">
        <v>33</v>
      </c>
      <c r="C14" s="4">
        <v>94</v>
      </c>
      <c r="D14" s="4">
        <v>85</v>
      </c>
      <c r="E14" s="4"/>
      <c r="F14" s="4">
        <v>77</v>
      </c>
      <c r="G14" s="4">
        <f t="shared" si="0"/>
        <v>256</v>
      </c>
    </row>
    <row r="15" spans="2:11" x14ac:dyDescent="0.55000000000000004">
      <c r="B15" s="14" t="s">
        <v>34</v>
      </c>
      <c r="C15" s="15">
        <f>AVERAGE(C4:C14)</f>
        <v>74.599999999999994</v>
      </c>
      <c r="D15" s="15">
        <f t="shared" ref="D15:G15" si="1">AVERAGE(D4:D14)</f>
        <v>70.272727272727266</v>
      </c>
      <c r="E15" s="15">
        <f t="shared" si="1"/>
        <v>60.285714285714285</v>
      </c>
      <c r="F15" s="15">
        <f t="shared" si="1"/>
        <v>66</v>
      </c>
      <c r="G15" s="15">
        <f t="shared" si="1"/>
        <v>200.45454545454547</v>
      </c>
    </row>
    <row r="16" spans="2:11" x14ac:dyDescent="0.55000000000000004">
      <c r="B16" s="14" t="s">
        <v>35</v>
      </c>
      <c r="C16" s="16">
        <f>MAX(C4:C14)</f>
        <v>98</v>
      </c>
      <c r="D16" s="16">
        <f t="shared" ref="D16:G16" si="2">MAX(D4:D14)</f>
        <v>97</v>
      </c>
      <c r="E16" s="16">
        <f t="shared" si="2"/>
        <v>70</v>
      </c>
      <c r="F16" s="16">
        <f t="shared" si="2"/>
        <v>77</v>
      </c>
      <c r="G16" s="16">
        <f t="shared" si="2"/>
        <v>256</v>
      </c>
    </row>
    <row r="17" spans="2:7" x14ac:dyDescent="0.55000000000000004">
      <c r="B17" s="14" t="s">
        <v>36</v>
      </c>
      <c r="C17" s="16">
        <f>MIN(C4:C14)</f>
        <v>35</v>
      </c>
      <c r="D17" s="16">
        <f t="shared" ref="D17:G17" si="3">MIN(D4:D14)</f>
        <v>39</v>
      </c>
      <c r="E17" s="16">
        <f t="shared" si="3"/>
        <v>38</v>
      </c>
      <c r="F17" s="16">
        <f t="shared" si="3"/>
        <v>54</v>
      </c>
      <c r="G17" s="16">
        <f t="shared" si="3"/>
        <v>158</v>
      </c>
    </row>
  </sheetData>
  <mergeCells count="2">
    <mergeCell ref="G2:G3"/>
    <mergeCell ref="B2:B3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4FBA9-5CC6-47EF-B6D9-24032AC5B570}">
  <dimension ref="B1:K6"/>
  <sheetViews>
    <sheetView tabSelected="1" workbookViewId="0">
      <selection activeCell="T12" sqref="T12"/>
    </sheetView>
  </sheetViews>
  <sheetFormatPr defaultRowHeight="18" x14ac:dyDescent="0.55000000000000004"/>
  <cols>
    <col min="2" max="2" width="12.08203125" customWidth="1"/>
  </cols>
  <sheetData>
    <row r="1" spans="2:11" ht="20" x14ac:dyDescent="0.55000000000000004">
      <c r="B1" s="20" t="s">
        <v>47</v>
      </c>
    </row>
    <row r="2" spans="2:11" x14ac:dyDescent="0.55000000000000004">
      <c r="B2" s="22" t="s">
        <v>48</v>
      </c>
      <c r="C2" s="22" t="s">
        <v>49</v>
      </c>
      <c r="D2" s="22" t="s">
        <v>50</v>
      </c>
      <c r="E2" s="22" t="s">
        <v>51</v>
      </c>
      <c r="F2" s="22" t="s">
        <v>52</v>
      </c>
      <c r="G2" s="22" t="s">
        <v>53</v>
      </c>
      <c r="H2" s="22" t="s">
        <v>54</v>
      </c>
      <c r="I2" s="22" t="s">
        <v>55</v>
      </c>
      <c r="J2" s="22" t="s">
        <v>56</v>
      </c>
      <c r="K2" s="22" t="s">
        <v>57</v>
      </c>
    </row>
    <row r="3" spans="2:11" x14ac:dyDescent="0.55000000000000004">
      <c r="B3" s="16" t="s">
        <v>58</v>
      </c>
      <c r="C3" s="5">
        <v>2807</v>
      </c>
      <c r="D3" s="5">
        <v>2482</v>
      </c>
      <c r="E3" s="5">
        <v>2751</v>
      </c>
      <c r="F3" s="5">
        <v>2249</v>
      </c>
      <c r="G3" s="5">
        <v>1847</v>
      </c>
      <c r="H3" s="5">
        <v>1831</v>
      </c>
      <c r="I3" s="5">
        <v>1699</v>
      </c>
      <c r="J3" s="5">
        <v>1488</v>
      </c>
      <c r="K3" s="5">
        <v>1301</v>
      </c>
    </row>
    <row r="4" spans="2:11" x14ac:dyDescent="0.55000000000000004">
      <c r="B4" s="16" t="s">
        <v>59</v>
      </c>
      <c r="C4" s="5">
        <v>6000</v>
      </c>
      <c r="D4" s="5">
        <v>7157</v>
      </c>
      <c r="E4" s="5">
        <v>7884</v>
      </c>
      <c r="F4" s="5">
        <v>8590</v>
      </c>
      <c r="G4" s="5">
        <v>8672</v>
      </c>
      <c r="H4" s="5">
        <v>8119</v>
      </c>
      <c r="I4" s="5">
        <v>7381</v>
      </c>
      <c r="J4" s="5">
        <v>6950</v>
      </c>
      <c r="K4" s="5">
        <v>6430</v>
      </c>
    </row>
    <row r="5" spans="2:11" x14ac:dyDescent="0.55000000000000004">
      <c r="B5" s="16" t="s">
        <v>60</v>
      </c>
      <c r="C5" s="5">
        <v>535</v>
      </c>
      <c r="D5" s="5">
        <v>733</v>
      </c>
      <c r="E5" s="5">
        <v>1065</v>
      </c>
      <c r="F5" s="5">
        <v>1490</v>
      </c>
      <c r="G5" s="5">
        <v>2201</v>
      </c>
      <c r="H5" s="5">
        <v>2813</v>
      </c>
      <c r="I5" s="5">
        <v>3334</v>
      </c>
      <c r="J5" s="5">
        <v>3277</v>
      </c>
      <c r="K5" s="5">
        <v>3485</v>
      </c>
    </row>
    <row r="6" spans="2:11" x14ac:dyDescent="0.55000000000000004">
      <c r="B6" s="21" t="s">
        <v>61</v>
      </c>
      <c r="C6" s="23">
        <f t="shared" ref="C6:K6" si="0">SUM(C3:C5)</f>
        <v>9342</v>
      </c>
      <c r="D6" s="23">
        <f t="shared" si="0"/>
        <v>10372</v>
      </c>
      <c r="E6" s="23">
        <f t="shared" si="0"/>
        <v>11700</v>
      </c>
      <c r="F6" s="23">
        <f t="shared" si="0"/>
        <v>12329</v>
      </c>
      <c r="G6" s="23">
        <f t="shared" si="0"/>
        <v>12720</v>
      </c>
      <c r="H6" s="23">
        <f t="shared" si="0"/>
        <v>12763</v>
      </c>
      <c r="I6" s="23">
        <f t="shared" si="0"/>
        <v>12414</v>
      </c>
      <c r="J6" s="23">
        <f t="shared" si="0"/>
        <v>11715</v>
      </c>
      <c r="K6" s="23">
        <f t="shared" si="0"/>
        <v>11216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表の作成</vt:lpstr>
      <vt:lpstr>計算</vt:lpstr>
      <vt:lpstr>グラフの作成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勝木信雅</dc:creator>
  <cp:lastModifiedBy>勝木信雅</cp:lastModifiedBy>
  <dcterms:created xsi:type="dcterms:W3CDTF">2025-05-19T12:21:26Z</dcterms:created>
  <dcterms:modified xsi:type="dcterms:W3CDTF">2025-05-19T14:14:36Z</dcterms:modified>
</cp:coreProperties>
</file>