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応用\02_題材\04_題材読み合わせ\第1章\"/>
    </mc:Choice>
  </mc:AlternateContent>
  <xr:revisionPtr revIDLastSave="0" documentId="13_ncr:1_{0EAB2728-9C70-413F-8A16-9D37ECBD7F8D}" xr6:coauthVersionLast="47" xr6:coauthVersionMax="47" xr10:uidLastSave="{00000000-0000-0000-0000-000000000000}"/>
  <bookViews>
    <workbookView xWindow="-120" yWindow="-120" windowWidth="19440" windowHeight="11040" xr2:uid="{1551AACF-77BE-43EF-899B-175625958669}"/>
  </bookViews>
  <sheets>
    <sheet name="特売価格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1" l="1"/>
  <c r="G14" i="1" s="1"/>
  <c r="F13" i="1"/>
  <c r="G13" i="1" s="1"/>
  <c r="F12" i="1"/>
  <c r="G12" i="1" s="1"/>
  <c r="F11" i="1"/>
  <c r="G11" i="1" s="1"/>
  <c r="G10" i="1"/>
  <c r="F10" i="1"/>
  <c r="F9" i="1"/>
  <c r="G9" i="1" s="1"/>
  <c r="G8" i="1"/>
  <c r="H8" i="1" s="1"/>
  <c r="I8" i="1" s="1"/>
  <c r="K8" i="1" s="1"/>
  <c r="F8" i="1"/>
  <c r="F7" i="1"/>
  <c r="G7" i="1" s="1"/>
  <c r="F6" i="1"/>
  <c r="G6" i="1" s="1"/>
  <c r="F5" i="1"/>
  <c r="G5" i="1" s="1"/>
  <c r="H9" i="1" l="1"/>
  <c r="I9" i="1" s="1"/>
  <c r="K9" i="1" s="1"/>
  <c r="H11" i="1"/>
  <c r="I11" i="1" s="1"/>
  <c r="K11" i="1" s="1"/>
  <c r="I10" i="1"/>
  <c r="K10" i="1" s="1"/>
  <c r="I5" i="1"/>
  <c r="K5" i="1" s="1"/>
  <c r="H5" i="1"/>
  <c r="I6" i="1"/>
  <c r="K6" i="1" s="1"/>
  <c r="H6" i="1"/>
  <c r="H12" i="1"/>
  <c r="I12" i="1" s="1"/>
  <c r="K12" i="1" s="1"/>
  <c r="H7" i="1"/>
  <c r="I7" i="1" s="1"/>
  <c r="K7" i="1" s="1"/>
  <c r="I13" i="1"/>
  <c r="K13" i="1" s="1"/>
  <c r="H13" i="1"/>
  <c r="I14" i="1"/>
  <c r="K14" i="1" s="1"/>
  <c r="H14" i="1"/>
  <c r="H10" i="1"/>
</calcChain>
</file>

<file path=xl/sharedStrings.xml><?xml version="1.0" encoding="utf-8"?>
<sst xmlns="http://schemas.openxmlformats.org/spreadsheetml/2006/main" count="25" uniqueCount="25">
  <si>
    <t>特売価格売上管理表</t>
    <rPh sb="0" eb="2">
      <t>トクバイ</t>
    </rPh>
    <rPh sb="2" eb="4">
      <t>カカク</t>
    </rPh>
    <rPh sb="4" eb="6">
      <t>ウリアゲ</t>
    </rPh>
    <rPh sb="6" eb="8">
      <t>カンリ</t>
    </rPh>
    <rPh sb="8" eb="9">
      <t>ヒョウ</t>
    </rPh>
    <phoneticPr fontId="4"/>
  </si>
  <si>
    <t>【オープン5周年記念フェア】2022/5/16～2022/5/31</t>
    <rPh sb="6" eb="8">
      <t>シュウネン</t>
    </rPh>
    <rPh sb="8" eb="10">
      <t>キネン</t>
    </rPh>
    <phoneticPr fontId="4"/>
  </si>
  <si>
    <t>消費税率</t>
    <rPh sb="0" eb="3">
      <t>ショウヒゼイ</t>
    </rPh>
    <rPh sb="3" eb="4">
      <t>リツ</t>
    </rPh>
    <phoneticPr fontId="4"/>
  </si>
  <si>
    <t>区分</t>
    <rPh sb="0" eb="2">
      <t>クブン</t>
    </rPh>
    <phoneticPr fontId="4"/>
  </si>
  <si>
    <t>品名</t>
    <rPh sb="0" eb="2">
      <t>ヒンメイ</t>
    </rPh>
    <phoneticPr fontId="4"/>
  </si>
  <si>
    <t>通常価格</t>
    <rPh sb="0" eb="2">
      <t>ツウジョウ</t>
    </rPh>
    <rPh sb="2" eb="4">
      <t>カカク</t>
    </rPh>
    <phoneticPr fontId="4"/>
  </si>
  <si>
    <t>割引率</t>
    <rPh sb="0" eb="2">
      <t>ワリビキ</t>
    </rPh>
    <rPh sb="2" eb="3">
      <t>リツ</t>
    </rPh>
    <phoneticPr fontId="4"/>
  </si>
  <si>
    <t>割引金額</t>
    <rPh sb="0" eb="2">
      <t>ワリビキ</t>
    </rPh>
    <rPh sb="2" eb="4">
      <t>キンガク</t>
    </rPh>
    <phoneticPr fontId="4"/>
  </si>
  <si>
    <t>特売価格
（本体金額）</t>
    <rPh sb="0" eb="2">
      <t>トクバイ</t>
    </rPh>
    <rPh sb="2" eb="4">
      <t>カカク</t>
    </rPh>
    <rPh sb="6" eb="8">
      <t>ホンタイ</t>
    </rPh>
    <rPh sb="8" eb="10">
      <t>キンガク</t>
    </rPh>
    <phoneticPr fontId="3"/>
  </si>
  <si>
    <t>特売価格
（消費税額）</t>
    <rPh sb="0" eb="2">
      <t>トクバイ</t>
    </rPh>
    <rPh sb="2" eb="4">
      <t>カカク</t>
    </rPh>
    <rPh sb="6" eb="9">
      <t>ショウヒゼイ</t>
    </rPh>
    <rPh sb="9" eb="10">
      <t>ガク</t>
    </rPh>
    <phoneticPr fontId="4"/>
  </si>
  <si>
    <t>特売価格
（表示総額）</t>
    <rPh sb="0" eb="2">
      <t>トクバイ</t>
    </rPh>
    <rPh sb="2" eb="4">
      <t>カカク</t>
    </rPh>
    <rPh sb="6" eb="8">
      <t>ヒョウジ</t>
    </rPh>
    <rPh sb="8" eb="10">
      <t>ソウガク</t>
    </rPh>
    <phoneticPr fontId="4"/>
  </si>
  <si>
    <t>売上数</t>
    <rPh sb="0" eb="2">
      <t>ウリアゲ</t>
    </rPh>
    <rPh sb="2" eb="3">
      <t>スウ</t>
    </rPh>
    <phoneticPr fontId="4"/>
  </si>
  <si>
    <t>入金合計</t>
    <rPh sb="0" eb="2">
      <t>ニュウキン</t>
    </rPh>
    <rPh sb="2" eb="4">
      <t>ゴウケイ</t>
    </rPh>
    <phoneticPr fontId="4"/>
  </si>
  <si>
    <t>生花</t>
    <rPh sb="0" eb="2">
      <t>セイカ</t>
    </rPh>
    <phoneticPr fontId="4"/>
  </si>
  <si>
    <t>バラ</t>
    <phoneticPr fontId="3"/>
  </si>
  <si>
    <t>ユリ</t>
    <phoneticPr fontId="3"/>
  </si>
  <si>
    <t>カーネーション</t>
    <phoneticPr fontId="3"/>
  </si>
  <si>
    <t>ガーベラ</t>
    <phoneticPr fontId="3"/>
  </si>
  <si>
    <t>カスミソウ</t>
    <phoneticPr fontId="3"/>
  </si>
  <si>
    <t>鉢植え</t>
    <rPh sb="0" eb="2">
      <t>ハチウ</t>
    </rPh>
    <phoneticPr fontId="4"/>
  </si>
  <si>
    <t>チューリップ</t>
    <phoneticPr fontId="3"/>
  </si>
  <si>
    <t>マーガレット</t>
    <phoneticPr fontId="3"/>
  </si>
  <si>
    <t>スズラン</t>
    <phoneticPr fontId="3"/>
  </si>
  <si>
    <t>紫陽花</t>
    <rPh sb="0" eb="3">
      <t>アジサイ</t>
    </rPh>
    <phoneticPr fontId="3"/>
  </si>
  <si>
    <t>クレマチス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</si>
</sst>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b/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5" tint="-0.499984740745262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2" borderId="1" xfId="0" applyFont="1" applyFill="1" applyBorder="1" applyAlignment="1">
      <alignment horizontal="center" vertical="center"/>
    </xf>
    <xf numFmtId="9" fontId="5" fillId="0" borderId="1" xfId="2" applyFont="1" applyBorder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6" fontId="5" fillId="0" borderId="1" xfId="1" applyFont="1" applyBorder="1">
      <alignment vertical="center"/>
    </xf>
    <xf numFmtId="0" fontId="5" fillId="0" borderId="2" xfId="0" applyFont="1" applyBorder="1" applyAlignment="1">
      <alignment vertical="center" textRotation="255"/>
    </xf>
    <xf numFmtId="0" fontId="5" fillId="0" borderId="3" xfId="0" applyFont="1" applyBorder="1" applyAlignment="1">
      <alignment vertical="center" textRotation="255"/>
    </xf>
    <xf numFmtId="0" fontId="5" fillId="0" borderId="4" xfId="0" applyFont="1" applyBorder="1" applyAlignment="1">
      <alignment vertical="center" textRotation="255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8DB8A-648B-4A6D-AB37-7284A4796330}">
  <dimension ref="B1:K14"/>
  <sheetViews>
    <sheetView tabSelected="1" workbookViewId="0"/>
  </sheetViews>
  <sheetFormatPr defaultColWidth="9" defaultRowHeight="18.75" x14ac:dyDescent="0.4"/>
  <cols>
    <col min="1" max="1" width="2.625" style="2" customWidth="1"/>
    <col min="2" max="2" width="8.625" style="2" customWidth="1"/>
    <col min="3" max="3" width="15.125" style="2" bestFit="1" customWidth="1"/>
    <col min="4" max="6" width="9.625" style="2" customWidth="1"/>
    <col min="7" max="11" width="11.625" style="2" customWidth="1"/>
    <col min="12" max="16384" width="9" style="2"/>
  </cols>
  <sheetData>
    <row r="1" spans="2:11" ht="25.5" x14ac:dyDescent="0.4">
      <c r="B1" s="1" t="s">
        <v>0</v>
      </c>
    </row>
    <row r="2" spans="2:11" ht="19.5" x14ac:dyDescent="0.4">
      <c r="B2" s="3" t="s">
        <v>1</v>
      </c>
      <c r="J2" s="4" t="s">
        <v>2</v>
      </c>
      <c r="K2" s="5">
        <v>0.1</v>
      </c>
    </row>
    <row r="4" spans="2:11" ht="33" x14ac:dyDescent="0.4"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6" t="s">
        <v>8</v>
      </c>
      <c r="H4" s="6" t="s">
        <v>9</v>
      </c>
      <c r="I4" s="6" t="s">
        <v>10</v>
      </c>
      <c r="J4" s="4" t="s">
        <v>11</v>
      </c>
      <c r="K4" s="4" t="s">
        <v>12</v>
      </c>
    </row>
    <row r="5" spans="2:11" x14ac:dyDescent="0.4">
      <c r="B5" s="9" t="s">
        <v>13</v>
      </c>
      <c r="C5" s="7" t="s">
        <v>14</v>
      </c>
      <c r="D5" s="7">
        <v>412</v>
      </c>
      <c r="E5" s="5">
        <v>0.1</v>
      </c>
      <c r="F5" s="7">
        <f>D5*E5</f>
        <v>41.2</v>
      </c>
      <c r="G5" s="7">
        <f>D5-F5</f>
        <v>370.8</v>
      </c>
      <c r="H5" s="7">
        <f>G5*$K$2</f>
        <v>37.080000000000005</v>
      </c>
      <c r="I5" s="7">
        <f>G5+H5</f>
        <v>407.88</v>
      </c>
      <c r="J5" s="7">
        <v>258</v>
      </c>
      <c r="K5" s="8">
        <f>I5*J5</f>
        <v>105233.04</v>
      </c>
    </row>
    <row r="6" spans="2:11" x14ac:dyDescent="0.4">
      <c r="B6" s="10"/>
      <c r="C6" s="7" t="s">
        <v>15</v>
      </c>
      <c r="D6" s="7">
        <v>366</v>
      </c>
      <c r="E6" s="5">
        <v>0.1</v>
      </c>
      <c r="F6" s="7">
        <f t="shared" ref="F6:F14" si="0">D6*E6</f>
        <v>36.6</v>
      </c>
      <c r="G6" s="7">
        <f t="shared" ref="G6:G14" si="1">D6-F6</f>
        <v>329.4</v>
      </c>
      <c r="H6" s="7">
        <f t="shared" ref="H6:H14" si="2">G6*$K$2</f>
        <v>32.94</v>
      </c>
      <c r="I6" s="7">
        <f t="shared" ref="I6:I14" si="3">G6+H6</f>
        <v>362.34</v>
      </c>
      <c r="J6" s="7">
        <v>183</v>
      </c>
      <c r="K6" s="8">
        <f t="shared" ref="K6:K14" si="4">I6*J6</f>
        <v>66308.22</v>
      </c>
    </row>
    <row r="7" spans="2:11" x14ac:dyDescent="0.4">
      <c r="B7" s="10"/>
      <c r="C7" s="7" t="s">
        <v>16</v>
      </c>
      <c r="D7" s="7">
        <v>258</v>
      </c>
      <c r="E7" s="5">
        <v>0.1</v>
      </c>
      <c r="F7" s="7">
        <f t="shared" si="0"/>
        <v>25.8</v>
      </c>
      <c r="G7" s="7">
        <f t="shared" si="1"/>
        <v>232.2</v>
      </c>
      <c r="H7" s="7">
        <f t="shared" si="2"/>
        <v>23.22</v>
      </c>
      <c r="I7" s="7">
        <f t="shared" si="3"/>
        <v>255.42</v>
      </c>
      <c r="J7" s="7">
        <v>107</v>
      </c>
      <c r="K7" s="8">
        <f t="shared" si="4"/>
        <v>27329.94</v>
      </c>
    </row>
    <row r="8" spans="2:11" x14ac:dyDescent="0.4">
      <c r="B8" s="10"/>
      <c r="C8" s="7" t="s">
        <v>17</v>
      </c>
      <c r="D8" s="7">
        <v>217</v>
      </c>
      <c r="E8" s="5">
        <v>0.1</v>
      </c>
      <c r="F8" s="7">
        <f t="shared" si="0"/>
        <v>21.700000000000003</v>
      </c>
      <c r="G8" s="7">
        <f t="shared" si="1"/>
        <v>195.3</v>
      </c>
      <c r="H8" s="7">
        <f t="shared" si="2"/>
        <v>19.53</v>
      </c>
      <c r="I8" s="7">
        <f t="shared" si="3"/>
        <v>214.83</v>
      </c>
      <c r="J8" s="7">
        <v>239</v>
      </c>
      <c r="K8" s="8">
        <f t="shared" si="4"/>
        <v>51344.37</v>
      </c>
    </row>
    <row r="9" spans="2:11" x14ac:dyDescent="0.4">
      <c r="B9" s="11"/>
      <c r="C9" s="7" t="s">
        <v>18</v>
      </c>
      <c r="D9" s="7">
        <v>359</v>
      </c>
      <c r="E9" s="5">
        <v>0.1</v>
      </c>
      <c r="F9" s="7">
        <f t="shared" si="0"/>
        <v>35.9</v>
      </c>
      <c r="G9" s="7">
        <f t="shared" si="1"/>
        <v>323.10000000000002</v>
      </c>
      <c r="H9" s="7">
        <f t="shared" si="2"/>
        <v>32.31</v>
      </c>
      <c r="I9" s="7">
        <f t="shared" si="3"/>
        <v>355.41</v>
      </c>
      <c r="J9" s="7">
        <v>241</v>
      </c>
      <c r="K9" s="8">
        <f t="shared" si="4"/>
        <v>85653.810000000012</v>
      </c>
    </row>
    <row r="10" spans="2:11" x14ac:dyDescent="0.4">
      <c r="B10" s="9" t="s">
        <v>19</v>
      </c>
      <c r="C10" s="7" t="s">
        <v>20</v>
      </c>
      <c r="D10" s="7">
        <v>1624</v>
      </c>
      <c r="E10" s="5">
        <v>0.15</v>
      </c>
      <c r="F10" s="7">
        <f t="shared" si="0"/>
        <v>243.6</v>
      </c>
      <c r="G10" s="7">
        <f t="shared" si="1"/>
        <v>1380.4</v>
      </c>
      <c r="H10" s="7">
        <f t="shared" si="2"/>
        <v>138.04000000000002</v>
      </c>
      <c r="I10" s="7">
        <f t="shared" si="3"/>
        <v>1518.44</v>
      </c>
      <c r="J10" s="7">
        <v>22</v>
      </c>
      <c r="K10" s="8">
        <f t="shared" si="4"/>
        <v>33405.68</v>
      </c>
    </row>
    <row r="11" spans="2:11" x14ac:dyDescent="0.4">
      <c r="B11" s="10"/>
      <c r="C11" s="7" t="s">
        <v>21</v>
      </c>
      <c r="D11" s="7">
        <v>1586</v>
      </c>
      <c r="E11" s="5">
        <v>0.15</v>
      </c>
      <c r="F11" s="7">
        <f t="shared" si="0"/>
        <v>237.89999999999998</v>
      </c>
      <c r="G11" s="7">
        <f t="shared" si="1"/>
        <v>1348.1</v>
      </c>
      <c r="H11" s="7">
        <f t="shared" si="2"/>
        <v>134.81</v>
      </c>
      <c r="I11" s="7">
        <f t="shared" si="3"/>
        <v>1482.9099999999999</v>
      </c>
      <c r="J11" s="7">
        <v>28</v>
      </c>
      <c r="K11" s="8">
        <f t="shared" si="4"/>
        <v>41521.479999999996</v>
      </c>
    </row>
    <row r="12" spans="2:11" x14ac:dyDescent="0.4">
      <c r="B12" s="10"/>
      <c r="C12" s="7" t="s">
        <v>22</v>
      </c>
      <c r="D12" s="7">
        <v>2037</v>
      </c>
      <c r="E12" s="5">
        <v>0.15</v>
      </c>
      <c r="F12" s="7">
        <f t="shared" si="0"/>
        <v>305.55</v>
      </c>
      <c r="G12" s="7">
        <f t="shared" si="1"/>
        <v>1731.45</v>
      </c>
      <c r="H12" s="7">
        <f t="shared" si="2"/>
        <v>173.14500000000001</v>
      </c>
      <c r="I12" s="7">
        <f t="shared" si="3"/>
        <v>1904.595</v>
      </c>
      <c r="J12" s="7">
        <v>21</v>
      </c>
      <c r="K12" s="8">
        <f t="shared" si="4"/>
        <v>39996.495000000003</v>
      </c>
    </row>
    <row r="13" spans="2:11" x14ac:dyDescent="0.4">
      <c r="B13" s="10"/>
      <c r="C13" s="7" t="s">
        <v>23</v>
      </c>
      <c r="D13" s="7">
        <v>2875</v>
      </c>
      <c r="E13" s="5">
        <v>0.15</v>
      </c>
      <c r="F13" s="7">
        <f t="shared" si="0"/>
        <v>431.25</v>
      </c>
      <c r="G13" s="7">
        <f t="shared" si="1"/>
        <v>2443.75</v>
      </c>
      <c r="H13" s="7">
        <f t="shared" si="2"/>
        <v>244.375</v>
      </c>
      <c r="I13" s="7">
        <f t="shared" si="3"/>
        <v>2688.125</v>
      </c>
      <c r="J13" s="7">
        <v>40</v>
      </c>
      <c r="K13" s="8">
        <f t="shared" si="4"/>
        <v>107525</v>
      </c>
    </row>
    <row r="14" spans="2:11" x14ac:dyDescent="0.4">
      <c r="B14" s="11"/>
      <c r="C14" s="7" t="s">
        <v>24</v>
      </c>
      <c r="D14" s="7">
        <v>1730</v>
      </c>
      <c r="E14" s="5">
        <v>0.15</v>
      </c>
      <c r="F14" s="7">
        <f t="shared" si="0"/>
        <v>259.5</v>
      </c>
      <c r="G14" s="7">
        <f t="shared" si="1"/>
        <v>1470.5</v>
      </c>
      <c r="H14" s="7">
        <f t="shared" si="2"/>
        <v>147.05000000000001</v>
      </c>
      <c r="I14" s="7">
        <f t="shared" si="3"/>
        <v>1617.55</v>
      </c>
      <c r="J14" s="7">
        <v>36</v>
      </c>
      <c r="K14" s="8">
        <f t="shared" si="4"/>
        <v>58231.799999999996</v>
      </c>
    </row>
  </sheetData>
  <mergeCells count="2">
    <mergeCell ref="B5:B9"/>
    <mergeCell ref="B10:B14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特売価格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2022-07-07T10:04:14Z</dcterms:created>
  <dcterms:modified xsi:type="dcterms:W3CDTF">2022-07-07T10:20:22Z</dcterms:modified>
</cp:coreProperties>
</file>