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応用\02_題材\04_題材読み合わせ\第2章\"/>
    </mc:Choice>
  </mc:AlternateContent>
  <xr:revisionPtr revIDLastSave="0" documentId="8_{3523BE94-981E-4781-96EA-9EC4670E5644}" xr6:coauthVersionLast="47" xr6:coauthVersionMax="47" xr10:uidLastSave="{00000000-0000-0000-0000-000000000000}"/>
  <bookViews>
    <workbookView xWindow="-120" yWindow="-120" windowWidth="19440" windowHeight="11040" xr2:uid="{FDBAF607-6109-442F-B496-28AB81A80325}"/>
  </bookViews>
  <sheets>
    <sheet name="人口統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7" i="1" l="1"/>
  <c r="L27" i="1" s="1"/>
  <c r="F27" i="1"/>
  <c r="G27" i="1" s="1"/>
  <c r="L26" i="1"/>
  <c r="K26" i="1"/>
  <c r="J26" i="1"/>
  <c r="F26" i="1"/>
  <c r="G26" i="1" s="1"/>
  <c r="M26" i="1" s="1"/>
  <c r="J25" i="1"/>
  <c r="K25" i="1" s="1"/>
  <c r="M25" i="1" s="1"/>
  <c r="G25" i="1"/>
  <c r="F25" i="1"/>
  <c r="J24" i="1"/>
  <c r="L24" i="1" s="1"/>
  <c r="F24" i="1"/>
  <c r="G24" i="1" s="1"/>
  <c r="J23" i="1"/>
  <c r="L23" i="1" s="1"/>
  <c r="F23" i="1"/>
  <c r="G23" i="1" s="1"/>
  <c r="L22" i="1"/>
  <c r="K22" i="1"/>
  <c r="J22" i="1"/>
  <c r="F22" i="1"/>
  <c r="G22" i="1" s="1"/>
  <c r="J21" i="1"/>
  <c r="L21" i="1" s="1"/>
  <c r="G21" i="1"/>
  <c r="F21" i="1"/>
  <c r="J20" i="1"/>
  <c r="L20" i="1" s="1"/>
  <c r="F20" i="1"/>
  <c r="G20" i="1" s="1"/>
  <c r="J19" i="1"/>
  <c r="L19" i="1" s="1"/>
  <c r="F19" i="1"/>
  <c r="G19" i="1" s="1"/>
  <c r="L18" i="1"/>
  <c r="K18" i="1"/>
  <c r="M18" i="1" s="1"/>
  <c r="J18" i="1"/>
  <c r="F18" i="1"/>
  <c r="G18" i="1" s="1"/>
  <c r="J17" i="1"/>
  <c r="L17" i="1" s="1"/>
  <c r="G17" i="1"/>
  <c r="F17" i="1"/>
  <c r="J16" i="1"/>
  <c r="K16" i="1" s="1"/>
  <c r="F16" i="1"/>
  <c r="G16" i="1" s="1"/>
  <c r="J15" i="1"/>
  <c r="L15" i="1" s="1"/>
  <c r="F15" i="1"/>
  <c r="G15" i="1" s="1"/>
  <c r="L14" i="1"/>
  <c r="K14" i="1"/>
  <c r="M14" i="1" s="1"/>
  <c r="J14" i="1"/>
  <c r="F14" i="1"/>
  <c r="G14" i="1" s="1"/>
  <c r="J13" i="1"/>
  <c r="L13" i="1" s="1"/>
  <c r="G13" i="1"/>
  <c r="F13" i="1"/>
  <c r="J12" i="1"/>
  <c r="K12" i="1" s="1"/>
  <c r="F12" i="1"/>
  <c r="G12" i="1" s="1"/>
  <c r="J11" i="1"/>
  <c r="K11" i="1" s="1"/>
  <c r="F11" i="1"/>
  <c r="L11" i="1" s="1"/>
  <c r="L10" i="1"/>
  <c r="K10" i="1"/>
  <c r="J10" i="1"/>
  <c r="F10" i="1"/>
  <c r="G10" i="1" s="1"/>
  <c r="J9" i="1"/>
  <c r="K9" i="1" s="1"/>
  <c r="M9" i="1" s="1"/>
  <c r="G9" i="1"/>
  <c r="F9" i="1"/>
  <c r="J8" i="1"/>
  <c r="L8" i="1" s="1"/>
  <c r="F8" i="1"/>
  <c r="G8" i="1" s="1"/>
  <c r="J7" i="1"/>
  <c r="K7" i="1" s="1"/>
  <c r="F7" i="1"/>
  <c r="L7" i="1" s="1"/>
  <c r="L6" i="1"/>
  <c r="K6" i="1"/>
  <c r="J6" i="1"/>
  <c r="F6" i="1"/>
  <c r="G6" i="1" s="1"/>
  <c r="J5" i="1"/>
  <c r="L5" i="1" s="1"/>
  <c r="G5" i="1"/>
  <c r="F5" i="1"/>
  <c r="M16" i="1" l="1"/>
  <c r="M22" i="1"/>
  <c r="M10" i="1"/>
  <c r="M6" i="1"/>
  <c r="M12" i="1"/>
  <c r="K13" i="1"/>
  <c r="M13" i="1" s="1"/>
  <c r="K17" i="1"/>
  <c r="M17" i="1" s="1"/>
  <c r="K21" i="1"/>
  <c r="M21" i="1" s="1"/>
  <c r="L9" i="1"/>
  <c r="L25" i="1"/>
  <c r="K8" i="1"/>
  <c r="M8" i="1" s="1"/>
  <c r="G11" i="1"/>
  <c r="M11" i="1" s="1"/>
  <c r="K20" i="1"/>
  <c r="M20" i="1" s="1"/>
  <c r="K24" i="1"/>
  <c r="M24" i="1" s="1"/>
  <c r="L12" i="1"/>
  <c r="L16" i="1"/>
  <c r="K5" i="1"/>
  <c r="M5" i="1" s="1"/>
  <c r="K15" i="1"/>
  <c r="M15" i="1" s="1"/>
  <c r="K19" i="1"/>
  <c r="M19" i="1" s="1"/>
  <c r="K23" i="1"/>
  <c r="M23" i="1" s="1"/>
  <c r="K27" i="1"/>
  <c r="M27" i="1" s="1"/>
  <c r="G7" i="1"/>
  <c r="M7" i="1" s="1"/>
</calcChain>
</file>

<file path=xl/sharedStrings.xml><?xml version="1.0" encoding="utf-8"?>
<sst xmlns="http://schemas.openxmlformats.org/spreadsheetml/2006/main" count="39" uniqueCount="35">
  <si>
    <t>東京23区人口統計</t>
    <rPh sb="0" eb="2">
      <t>トウキョウ</t>
    </rPh>
    <rPh sb="4" eb="5">
      <t>ク</t>
    </rPh>
    <rPh sb="5" eb="7">
      <t>ジンコウ</t>
    </rPh>
    <rPh sb="7" eb="9">
      <t>トウケイ</t>
    </rPh>
    <phoneticPr fontId="4"/>
  </si>
  <si>
    <t>区名</t>
    <rPh sb="0" eb="1">
      <t>ク</t>
    </rPh>
    <rPh sb="1" eb="2">
      <t>メイ</t>
    </rPh>
    <phoneticPr fontId="4"/>
  </si>
  <si>
    <t>面積
(k㎡）</t>
    <rPh sb="0" eb="2">
      <t>メンセキ</t>
    </rPh>
    <phoneticPr fontId="3"/>
  </si>
  <si>
    <t>男性</t>
    <rPh sb="0" eb="2">
      <t>ダンセイ</t>
    </rPh>
    <phoneticPr fontId="3"/>
  </si>
  <si>
    <t>女性</t>
    <rPh sb="0" eb="2">
      <t>ジョセイ</t>
    </rPh>
    <phoneticPr fontId="4"/>
  </si>
  <si>
    <t>総数</t>
    <rPh sb="0" eb="2">
      <t>ソウスウ</t>
    </rPh>
    <phoneticPr fontId="3"/>
  </si>
  <si>
    <t>人口密度</t>
    <rPh sb="0" eb="2">
      <t>ジンコウ</t>
    </rPh>
    <rPh sb="2" eb="4">
      <t>ミツド</t>
    </rPh>
    <phoneticPr fontId="4"/>
  </si>
  <si>
    <t>総数増減</t>
    <rPh sb="0" eb="2">
      <t>ソウスウ</t>
    </rPh>
    <rPh sb="2" eb="4">
      <t>ゾウゲン</t>
    </rPh>
    <phoneticPr fontId="3"/>
  </si>
  <si>
    <t>人口密度増減</t>
    <rPh sb="0" eb="2">
      <t>ジンコウ</t>
    </rPh>
    <rPh sb="2" eb="4">
      <t>ミツド</t>
    </rPh>
    <rPh sb="4" eb="6">
      <t>ゾウゲン</t>
    </rPh>
    <phoneticPr fontId="4"/>
  </si>
  <si>
    <t>千代田区</t>
    <rPh sb="0" eb="4">
      <t>チヨダク</t>
    </rPh>
    <phoneticPr fontId="4"/>
  </si>
  <si>
    <t>中央区</t>
    <rPh sb="0" eb="3">
      <t>チュウオウク</t>
    </rPh>
    <phoneticPr fontId="4"/>
  </si>
  <si>
    <t>港区</t>
    <rPh sb="0" eb="2">
      <t>ミナトク</t>
    </rPh>
    <phoneticPr fontId="4"/>
  </si>
  <si>
    <t>新宿区</t>
    <rPh sb="0" eb="3">
      <t>シンジュクク</t>
    </rPh>
    <phoneticPr fontId="4"/>
  </si>
  <si>
    <t>文京区</t>
    <rPh sb="0" eb="3">
      <t>ブンキョウク</t>
    </rPh>
    <phoneticPr fontId="4"/>
  </si>
  <si>
    <t>台東区</t>
    <rPh sb="0" eb="3">
      <t>タイトウク</t>
    </rPh>
    <phoneticPr fontId="4"/>
  </si>
  <si>
    <t>墨田区</t>
    <rPh sb="0" eb="3">
      <t>スミダク</t>
    </rPh>
    <phoneticPr fontId="4"/>
  </si>
  <si>
    <t>江東区</t>
    <rPh sb="0" eb="3">
      <t>コウトウク</t>
    </rPh>
    <phoneticPr fontId="4"/>
  </si>
  <si>
    <t>品川区</t>
    <rPh sb="0" eb="3">
      <t>シナガワク</t>
    </rPh>
    <phoneticPr fontId="4"/>
  </si>
  <si>
    <t>目黒区</t>
    <rPh sb="0" eb="3">
      <t>メグロク</t>
    </rPh>
    <phoneticPr fontId="4"/>
  </si>
  <si>
    <t>大田区</t>
    <rPh sb="0" eb="3">
      <t>オオタク</t>
    </rPh>
    <phoneticPr fontId="4"/>
  </si>
  <si>
    <t>世田谷区</t>
    <rPh sb="0" eb="4">
      <t>セタガヤク</t>
    </rPh>
    <phoneticPr fontId="4"/>
  </si>
  <si>
    <t>渋谷区</t>
    <rPh sb="0" eb="3">
      <t>シブヤク</t>
    </rPh>
    <phoneticPr fontId="4"/>
  </si>
  <si>
    <t>中野区</t>
    <rPh sb="0" eb="3">
      <t>ナカノク</t>
    </rPh>
    <phoneticPr fontId="4"/>
  </si>
  <si>
    <t>杉並区</t>
    <rPh sb="0" eb="3">
      <t>スギナミク</t>
    </rPh>
    <phoneticPr fontId="4"/>
  </si>
  <si>
    <t>豊島区</t>
    <rPh sb="0" eb="3">
      <t>トシマク</t>
    </rPh>
    <phoneticPr fontId="4"/>
  </si>
  <si>
    <t>北区</t>
    <rPh sb="0" eb="2">
      <t>キタク</t>
    </rPh>
    <phoneticPr fontId="4"/>
  </si>
  <si>
    <t>荒川区</t>
    <rPh sb="0" eb="3">
      <t>アラカワク</t>
    </rPh>
    <phoneticPr fontId="4"/>
  </si>
  <si>
    <t>板橋区</t>
    <rPh sb="0" eb="2">
      <t>イタバシ</t>
    </rPh>
    <rPh sb="2" eb="3">
      <t>ク</t>
    </rPh>
    <phoneticPr fontId="4"/>
  </si>
  <si>
    <t>練馬区</t>
    <rPh sb="0" eb="3">
      <t>ネリマク</t>
    </rPh>
    <phoneticPr fontId="4"/>
  </si>
  <si>
    <t>足立区</t>
    <rPh sb="0" eb="3">
      <t>アダチク</t>
    </rPh>
    <phoneticPr fontId="4"/>
  </si>
  <si>
    <t>葛飾区</t>
    <rPh sb="0" eb="3">
      <t>カツシカク</t>
    </rPh>
    <phoneticPr fontId="4"/>
  </si>
  <si>
    <t>江戸川区</t>
    <rPh sb="0" eb="4">
      <t>エドガワク</t>
    </rPh>
    <phoneticPr fontId="4"/>
  </si>
  <si>
    <t>令和3年→令和4年</t>
    <rPh sb="0" eb="2">
      <t>レイワ</t>
    </rPh>
    <rPh sb="3" eb="4">
      <t>ネン</t>
    </rPh>
    <rPh sb="5" eb="7">
      <t>レイワ</t>
    </rPh>
    <rPh sb="7" eb="8">
      <t>ネン</t>
    </rPh>
    <phoneticPr fontId="3"/>
  </si>
  <si>
    <t>令和4年</t>
    <rPh sb="0" eb="2">
      <t>レイワ</t>
    </rPh>
    <rPh sb="3" eb="4">
      <t>ネン</t>
    </rPh>
    <phoneticPr fontId="3"/>
  </si>
  <si>
    <t>令和3年</t>
    <rPh sb="0" eb="2">
      <t>レイワ</t>
    </rPh>
    <rPh sb="3" eb="4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</si>
</sst>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 Light"/>
      <family val="3"/>
      <charset val="128"/>
      <scheme val="major"/>
    </font>
    <font>
      <sz val="6"/>
      <name val="游ゴシック"/>
      <family val="2"/>
      <charset val="128"/>
      <scheme val="minor"/>
    </font>
    <font>
      <b/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/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 style="thin">
        <color theme="9" tint="-0.24994659260841701"/>
      </bottom>
      <diagonal/>
    </border>
    <border>
      <left/>
      <right style="thin">
        <color theme="8" tint="-0.24994659260841701"/>
      </right>
      <top style="medium">
        <color theme="9" tint="-0.24994659260841701"/>
      </top>
      <bottom/>
      <diagonal/>
    </border>
    <border>
      <left style="thin">
        <color theme="8" tint="-0.24994659260841701"/>
      </left>
      <right style="thin">
        <color theme="8" tint="-0.24994659260841701"/>
      </right>
      <top style="medium">
        <color theme="9" tint="-0.24994659260841701"/>
      </top>
      <bottom/>
      <diagonal/>
    </border>
    <border>
      <left style="thin">
        <color theme="8" tint="-0.24994659260841701"/>
      </left>
      <right/>
      <top style="medium">
        <color theme="9" tint="-0.24994659260841701"/>
      </top>
      <bottom/>
      <diagonal/>
    </border>
    <border>
      <left style="medium">
        <color theme="9" tint="-0.24994659260841701"/>
      </left>
      <right style="thin">
        <color theme="8" tint="-0.24994659260841701"/>
      </right>
      <top style="medium">
        <color theme="9" tint="-0.24994659260841701"/>
      </top>
      <bottom style="thin">
        <color theme="9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medium">
        <color theme="9" tint="-0.24994659260841701"/>
      </top>
      <bottom style="thin">
        <color theme="9" tint="-0.24994659260841701"/>
      </bottom>
      <diagonal/>
    </border>
    <border>
      <left style="thin">
        <color theme="8" tint="-0.24994659260841701"/>
      </left>
      <right style="medium">
        <color theme="9" tint="-0.24994659260841701"/>
      </right>
      <top style="medium">
        <color theme="9" tint="-0.24994659260841701"/>
      </top>
      <bottom style="thin">
        <color theme="9" tint="-0.24994659260841701"/>
      </bottom>
      <diagonal/>
    </border>
    <border>
      <left style="thin">
        <color theme="8" tint="-0.24994659260841701"/>
      </left>
      <right style="medium">
        <color theme="9" tint="-0.24994659260841701"/>
      </right>
      <top style="medium">
        <color theme="9" tint="-0.24994659260841701"/>
      </top>
      <bottom/>
      <diagonal/>
    </border>
    <border>
      <left style="medium">
        <color theme="9" tint="-0.24994659260841701"/>
      </left>
      <right style="medium">
        <color theme="9" tint="-0.24994659260841701"/>
      </right>
      <top/>
      <bottom style="thin">
        <color theme="9" tint="-0.24994659260841701"/>
      </bottom>
      <diagonal/>
    </border>
    <border>
      <left style="medium">
        <color theme="9" tint="-0.24994659260841701"/>
      </left>
      <right style="medium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medium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medium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medium">
        <color theme="9" tint="-0.24994659260841701"/>
      </left>
      <right style="medium">
        <color theme="9" tint="-0.24994659260841701"/>
      </right>
      <top style="thin">
        <color theme="9" tint="-0.24994659260841701"/>
      </top>
      <bottom style="medium">
        <color theme="9" tint="-0.24994659260841701"/>
      </bottom>
      <diagonal/>
    </border>
    <border>
      <left style="medium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medium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medium">
        <color theme="9" tint="-0.24994659260841701"/>
      </bottom>
      <diagonal/>
    </border>
    <border>
      <left style="thin">
        <color theme="9" tint="-0.24994659260841701"/>
      </left>
      <right style="medium">
        <color theme="9" tint="-0.24994659260841701"/>
      </right>
      <top style="thin">
        <color theme="9" tint="-0.24994659260841701"/>
      </top>
      <bottom style="medium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Continuous" vertical="center"/>
    </xf>
    <xf numFmtId="0" fontId="6" fillId="2" borderId="4" xfId="0" applyFont="1" applyFill="1" applyBorder="1" applyAlignment="1">
      <alignment horizontal="centerContinuous" vertical="center"/>
    </xf>
    <xf numFmtId="0" fontId="6" fillId="2" borderId="5" xfId="0" applyFont="1" applyFill="1" applyBorder="1" applyAlignment="1">
      <alignment horizontal="centerContinuous" vertical="center"/>
    </xf>
    <xf numFmtId="0" fontId="6" fillId="2" borderId="6" xfId="0" applyFont="1" applyFill="1" applyBorder="1" applyAlignment="1">
      <alignment horizontal="centerContinuous" vertical="center"/>
    </xf>
    <xf numFmtId="0" fontId="6" fillId="2" borderId="7" xfId="0" applyFont="1" applyFill="1" applyBorder="1" applyAlignment="1">
      <alignment horizontal="centerContinuous" vertical="center"/>
    </xf>
    <xf numFmtId="0" fontId="6" fillId="2" borderId="8" xfId="0" applyFont="1" applyFill="1" applyBorder="1" applyAlignment="1">
      <alignment horizontal="centerContinuous" vertical="center"/>
    </xf>
    <xf numFmtId="0" fontId="6" fillId="2" borderId="9" xfId="0" applyFont="1" applyFill="1" applyBorder="1" applyAlignment="1">
      <alignment horizontal="centerContinuous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8" fillId="0" borderId="11" xfId="0" applyFont="1" applyBorder="1">
      <alignment vertical="center"/>
    </xf>
    <xf numFmtId="176" fontId="8" fillId="0" borderId="11" xfId="0" applyNumberFormat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12" xfId="0" applyNumberFormat="1" applyFont="1" applyBorder="1">
      <alignment vertical="center"/>
    </xf>
    <xf numFmtId="38" fontId="8" fillId="0" borderId="14" xfId="0" applyNumberFormat="1" applyFont="1" applyBorder="1">
      <alignment vertical="center"/>
    </xf>
    <xf numFmtId="0" fontId="8" fillId="0" borderId="15" xfId="0" applyFont="1" applyBorder="1">
      <alignment vertical="center"/>
    </xf>
    <xf numFmtId="176" fontId="8" fillId="0" borderId="15" xfId="0" applyNumberFormat="1" applyFont="1" applyBorder="1">
      <alignment vertical="center"/>
    </xf>
    <xf numFmtId="38" fontId="8" fillId="0" borderId="16" xfId="1" applyFont="1" applyBorder="1">
      <alignment vertical="center"/>
    </xf>
    <xf numFmtId="38" fontId="8" fillId="0" borderId="17" xfId="1" applyFont="1" applyBorder="1">
      <alignment vertical="center"/>
    </xf>
    <xf numFmtId="38" fontId="8" fillId="0" borderId="18" xfId="1" applyFont="1" applyBorder="1">
      <alignment vertical="center"/>
    </xf>
    <xf numFmtId="38" fontId="8" fillId="0" borderId="16" xfId="0" applyNumberFormat="1" applyFont="1" applyBorder="1">
      <alignment vertical="center"/>
    </xf>
    <xf numFmtId="38" fontId="8" fillId="0" borderId="18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87AD3-3740-459A-9688-EC00EBB74CE2}">
  <dimension ref="B1:M27"/>
  <sheetViews>
    <sheetView tabSelected="1" workbookViewId="0"/>
  </sheetViews>
  <sheetFormatPr defaultColWidth="9" defaultRowHeight="18.75" x14ac:dyDescent="0.4"/>
  <cols>
    <col min="1" max="1" width="2.625" style="2" customWidth="1"/>
    <col min="2" max="2" width="9" style="2" customWidth="1"/>
    <col min="3" max="3" width="6.625" style="2" customWidth="1"/>
    <col min="4" max="11" width="9" style="2"/>
    <col min="12" max="13" width="12.625" style="2" customWidth="1"/>
    <col min="14" max="16384" width="9" style="2"/>
  </cols>
  <sheetData>
    <row r="1" spans="2:13" ht="25.5" x14ac:dyDescent="0.4">
      <c r="B1" s="1" t="s">
        <v>0</v>
      </c>
    </row>
    <row r="2" spans="2:13" ht="19.5" thickBot="1" x14ac:dyDescent="0.45"/>
    <row r="3" spans="2:13" ht="18.75" customHeight="1" x14ac:dyDescent="0.4">
      <c r="B3" s="3" t="s">
        <v>1</v>
      </c>
      <c r="C3" s="4" t="s">
        <v>2</v>
      </c>
      <c r="D3" s="5" t="s">
        <v>34</v>
      </c>
      <c r="E3" s="6"/>
      <c r="F3" s="6"/>
      <c r="G3" s="7"/>
      <c r="H3" s="8" t="s">
        <v>33</v>
      </c>
      <c r="I3" s="9"/>
      <c r="J3" s="9"/>
      <c r="K3" s="10"/>
      <c r="L3" s="5" t="s">
        <v>32</v>
      </c>
      <c r="M3" s="11"/>
    </row>
    <row r="4" spans="2:13" x14ac:dyDescent="0.4">
      <c r="B4" s="12"/>
      <c r="C4" s="13"/>
      <c r="D4" s="14" t="s">
        <v>3</v>
      </c>
      <c r="E4" s="15" t="s">
        <v>4</v>
      </c>
      <c r="F4" s="15" t="s">
        <v>5</v>
      </c>
      <c r="G4" s="16" t="s">
        <v>6</v>
      </c>
      <c r="H4" s="14" t="s">
        <v>3</v>
      </c>
      <c r="I4" s="15" t="s">
        <v>4</v>
      </c>
      <c r="J4" s="15" t="s">
        <v>5</v>
      </c>
      <c r="K4" s="16" t="s">
        <v>6</v>
      </c>
      <c r="L4" s="14" t="s">
        <v>7</v>
      </c>
      <c r="M4" s="16" t="s">
        <v>8</v>
      </c>
    </row>
    <row r="5" spans="2:13" x14ac:dyDescent="0.4">
      <c r="B5" s="17" t="s">
        <v>9</v>
      </c>
      <c r="C5" s="18">
        <v>11.66</v>
      </c>
      <c r="D5" s="19">
        <v>33698</v>
      </c>
      <c r="E5" s="20">
        <v>33518</v>
      </c>
      <c r="F5" s="20">
        <f>D5+E5</f>
        <v>67216</v>
      </c>
      <c r="G5" s="21">
        <f>F5/C5</f>
        <v>5764.665523156089</v>
      </c>
      <c r="H5" s="19">
        <v>33485</v>
      </c>
      <c r="I5" s="20">
        <v>33564</v>
      </c>
      <c r="J5" s="20">
        <f>H5+I5</f>
        <v>67049</v>
      </c>
      <c r="K5" s="21">
        <f>J5/C5</f>
        <v>5750.343053173242</v>
      </c>
      <c r="L5" s="22">
        <f>J5-F5</f>
        <v>-167</v>
      </c>
      <c r="M5" s="23">
        <f>K5-G5</f>
        <v>-14.322469982846997</v>
      </c>
    </row>
    <row r="6" spans="2:13" x14ac:dyDescent="0.4">
      <c r="B6" s="17" t="s">
        <v>10</v>
      </c>
      <c r="C6" s="18">
        <v>10.210000000000001</v>
      </c>
      <c r="D6" s="19">
        <v>81287</v>
      </c>
      <c r="E6" s="20">
        <v>89296</v>
      </c>
      <c r="F6" s="20">
        <f t="shared" ref="F6:F27" si="0">D6+E6</f>
        <v>170583</v>
      </c>
      <c r="G6" s="21">
        <f t="shared" ref="G6:G27" si="1">F6/C6</f>
        <v>16707.443682664052</v>
      </c>
      <c r="H6" s="19">
        <v>81477</v>
      </c>
      <c r="I6" s="20">
        <v>89942</v>
      </c>
      <c r="J6" s="20">
        <f t="shared" ref="J6:J27" si="2">H6+I6</f>
        <v>171419</v>
      </c>
      <c r="K6" s="21">
        <f t="shared" ref="K6:K27" si="3">J6/C6</f>
        <v>16789.324191968655</v>
      </c>
      <c r="L6" s="22">
        <f t="shared" ref="L6:M27" si="4">J6-F6</f>
        <v>836</v>
      </c>
      <c r="M6" s="23">
        <f t="shared" si="4"/>
        <v>81.880509304603038</v>
      </c>
    </row>
    <row r="7" spans="2:13" x14ac:dyDescent="0.4">
      <c r="B7" s="17" t="s">
        <v>11</v>
      </c>
      <c r="C7" s="18">
        <v>20.37</v>
      </c>
      <c r="D7" s="19">
        <v>122111</v>
      </c>
      <c r="E7" s="20">
        <v>136925</v>
      </c>
      <c r="F7" s="20">
        <f t="shared" si="0"/>
        <v>259036</v>
      </c>
      <c r="G7" s="21">
        <f t="shared" si="1"/>
        <v>12716.543937162493</v>
      </c>
      <c r="H7" s="19">
        <v>120947</v>
      </c>
      <c r="I7" s="20">
        <v>136236</v>
      </c>
      <c r="J7" s="20">
        <f t="shared" si="2"/>
        <v>257183</v>
      </c>
      <c r="K7" s="21">
        <f t="shared" si="3"/>
        <v>12625.576828669611</v>
      </c>
      <c r="L7" s="22">
        <f t="shared" si="4"/>
        <v>-1853</v>
      </c>
      <c r="M7" s="23">
        <f t="shared" si="4"/>
        <v>-90.96710849288138</v>
      </c>
    </row>
    <row r="8" spans="2:13" x14ac:dyDescent="0.4">
      <c r="B8" s="17" t="s">
        <v>12</v>
      </c>
      <c r="C8" s="18">
        <v>18.22</v>
      </c>
      <c r="D8" s="19">
        <v>173164</v>
      </c>
      <c r="E8" s="20">
        <v>172067</v>
      </c>
      <c r="F8" s="20">
        <f t="shared" si="0"/>
        <v>345231</v>
      </c>
      <c r="G8" s="21">
        <f t="shared" si="1"/>
        <v>18947.914379802416</v>
      </c>
      <c r="H8" s="19">
        <v>170950</v>
      </c>
      <c r="I8" s="20">
        <v>170272</v>
      </c>
      <c r="J8" s="20">
        <f t="shared" si="2"/>
        <v>341222</v>
      </c>
      <c r="K8" s="21">
        <f t="shared" si="3"/>
        <v>18727.881448957192</v>
      </c>
      <c r="L8" s="22">
        <f t="shared" si="4"/>
        <v>-4009</v>
      </c>
      <c r="M8" s="23">
        <f t="shared" si="4"/>
        <v>-220.03293084522375</v>
      </c>
    </row>
    <row r="9" spans="2:13" x14ac:dyDescent="0.4">
      <c r="B9" s="17" t="s">
        <v>13</v>
      </c>
      <c r="C9" s="18">
        <v>11.29</v>
      </c>
      <c r="D9" s="19">
        <v>107703</v>
      </c>
      <c r="E9" s="20">
        <v>118871</v>
      </c>
      <c r="F9" s="20">
        <f t="shared" si="0"/>
        <v>226574</v>
      </c>
      <c r="G9" s="21">
        <f t="shared" si="1"/>
        <v>20068.556244464129</v>
      </c>
      <c r="H9" s="19">
        <v>107576</v>
      </c>
      <c r="I9" s="20">
        <v>118756</v>
      </c>
      <c r="J9" s="20">
        <f t="shared" si="2"/>
        <v>226332</v>
      </c>
      <c r="K9" s="21">
        <f t="shared" si="3"/>
        <v>20047.121346324184</v>
      </c>
      <c r="L9" s="22">
        <f t="shared" si="4"/>
        <v>-242</v>
      </c>
      <c r="M9" s="23">
        <f t="shared" si="4"/>
        <v>-21.43489813994529</v>
      </c>
    </row>
    <row r="10" spans="2:13" x14ac:dyDescent="0.4">
      <c r="B10" s="17" t="s">
        <v>14</v>
      </c>
      <c r="C10" s="18">
        <v>10.11</v>
      </c>
      <c r="D10" s="19">
        <v>104181</v>
      </c>
      <c r="E10" s="20">
        <v>99466</v>
      </c>
      <c r="F10" s="20">
        <f t="shared" si="0"/>
        <v>203647</v>
      </c>
      <c r="G10" s="21">
        <f t="shared" si="1"/>
        <v>20143.125618199803</v>
      </c>
      <c r="H10" s="19">
        <v>103990</v>
      </c>
      <c r="I10" s="20">
        <v>99719</v>
      </c>
      <c r="J10" s="20">
        <f t="shared" si="2"/>
        <v>203709</v>
      </c>
      <c r="K10" s="21">
        <f t="shared" si="3"/>
        <v>20149.25816023739</v>
      </c>
      <c r="L10" s="22">
        <f t="shared" si="4"/>
        <v>62</v>
      </c>
      <c r="M10" s="23">
        <f t="shared" si="4"/>
        <v>6.1325420375869726</v>
      </c>
    </row>
    <row r="11" spans="2:13" x14ac:dyDescent="0.4">
      <c r="B11" s="17" t="s">
        <v>15</v>
      </c>
      <c r="C11" s="18">
        <v>13.77</v>
      </c>
      <c r="D11" s="19">
        <v>136334</v>
      </c>
      <c r="E11" s="20">
        <v>139313</v>
      </c>
      <c r="F11" s="20">
        <f t="shared" si="0"/>
        <v>275647</v>
      </c>
      <c r="G11" s="21">
        <f t="shared" si="1"/>
        <v>20017.937545388526</v>
      </c>
      <c r="H11" s="19">
        <v>136233</v>
      </c>
      <c r="I11" s="20">
        <v>139491</v>
      </c>
      <c r="J11" s="20">
        <f t="shared" si="2"/>
        <v>275724</v>
      </c>
      <c r="K11" s="21">
        <f t="shared" si="3"/>
        <v>20023.529411764706</v>
      </c>
      <c r="L11" s="22">
        <f t="shared" si="4"/>
        <v>77</v>
      </c>
      <c r="M11" s="23">
        <f t="shared" si="4"/>
        <v>5.5918663761804055</v>
      </c>
    </row>
    <row r="12" spans="2:13" x14ac:dyDescent="0.4">
      <c r="B12" s="17" t="s">
        <v>16</v>
      </c>
      <c r="C12" s="18">
        <v>42.99</v>
      </c>
      <c r="D12" s="19">
        <v>259047</v>
      </c>
      <c r="E12" s="20">
        <v>267254</v>
      </c>
      <c r="F12" s="20">
        <f t="shared" si="0"/>
        <v>526301</v>
      </c>
      <c r="G12" s="21">
        <f t="shared" si="1"/>
        <v>12242.405210514073</v>
      </c>
      <c r="H12" s="19">
        <v>258679</v>
      </c>
      <c r="I12" s="20">
        <v>267273</v>
      </c>
      <c r="J12" s="20">
        <f t="shared" si="2"/>
        <v>525952</v>
      </c>
      <c r="K12" s="21">
        <f t="shared" si="3"/>
        <v>12234.287043498487</v>
      </c>
      <c r="L12" s="22">
        <f t="shared" si="4"/>
        <v>-349</v>
      </c>
      <c r="M12" s="23">
        <f t="shared" si="4"/>
        <v>-8.1181670155856409</v>
      </c>
    </row>
    <row r="13" spans="2:13" x14ac:dyDescent="0.4">
      <c r="B13" s="17" t="s">
        <v>17</v>
      </c>
      <c r="C13" s="18">
        <v>22.84</v>
      </c>
      <c r="D13" s="19">
        <v>199164</v>
      </c>
      <c r="E13" s="20">
        <v>207240</v>
      </c>
      <c r="F13" s="20">
        <f t="shared" si="0"/>
        <v>406404</v>
      </c>
      <c r="G13" s="21">
        <f t="shared" si="1"/>
        <v>17793.52014010508</v>
      </c>
      <c r="H13" s="19">
        <v>197634</v>
      </c>
      <c r="I13" s="20">
        <v>206065</v>
      </c>
      <c r="J13" s="20">
        <f t="shared" si="2"/>
        <v>403699</v>
      </c>
      <c r="K13" s="21">
        <f t="shared" si="3"/>
        <v>17675.087565674257</v>
      </c>
      <c r="L13" s="22">
        <f t="shared" si="4"/>
        <v>-2705</v>
      </c>
      <c r="M13" s="23">
        <f t="shared" si="4"/>
        <v>-118.43257443082257</v>
      </c>
    </row>
    <row r="14" spans="2:13" x14ac:dyDescent="0.4">
      <c r="B14" s="17" t="s">
        <v>18</v>
      </c>
      <c r="C14" s="18">
        <v>14.67</v>
      </c>
      <c r="D14" s="19">
        <v>132949</v>
      </c>
      <c r="E14" s="20">
        <v>148368</v>
      </c>
      <c r="F14" s="20">
        <f t="shared" si="0"/>
        <v>281317</v>
      </c>
      <c r="G14" s="21">
        <f t="shared" si="1"/>
        <v>19176.346284935244</v>
      </c>
      <c r="H14" s="19">
        <v>131291</v>
      </c>
      <c r="I14" s="20">
        <v>146985</v>
      </c>
      <c r="J14" s="20">
        <f t="shared" si="2"/>
        <v>278276</v>
      </c>
      <c r="K14" s="21">
        <f t="shared" si="3"/>
        <v>18969.052488070894</v>
      </c>
      <c r="L14" s="22">
        <f t="shared" si="4"/>
        <v>-3041</v>
      </c>
      <c r="M14" s="23">
        <f t="shared" si="4"/>
        <v>-207.29379686434913</v>
      </c>
    </row>
    <row r="15" spans="2:13" x14ac:dyDescent="0.4">
      <c r="B15" s="17" t="s">
        <v>19</v>
      </c>
      <c r="C15" s="18">
        <v>61.86</v>
      </c>
      <c r="D15" s="19">
        <v>363630</v>
      </c>
      <c r="E15" s="20">
        <v>370042</v>
      </c>
      <c r="F15" s="20">
        <f t="shared" si="0"/>
        <v>733672</v>
      </c>
      <c r="G15" s="21">
        <f t="shared" si="1"/>
        <v>11860.200452634983</v>
      </c>
      <c r="H15" s="19">
        <v>361634</v>
      </c>
      <c r="I15" s="20">
        <v>367069</v>
      </c>
      <c r="J15" s="20">
        <f t="shared" si="2"/>
        <v>728703</v>
      </c>
      <c r="K15" s="21">
        <f t="shared" si="3"/>
        <v>11779.873908826383</v>
      </c>
      <c r="L15" s="22">
        <f t="shared" si="4"/>
        <v>-4969</v>
      </c>
      <c r="M15" s="23">
        <f t="shared" si="4"/>
        <v>-80.326543808600036</v>
      </c>
    </row>
    <row r="16" spans="2:13" x14ac:dyDescent="0.4">
      <c r="B16" s="17" t="s">
        <v>20</v>
      </c>
      <c r="C16" s="18">
        <v>58.05</v>
      </c>
      <c r="D16" s="19">
        <v>436042</v>
      </c>
      <c r="E16" s="20">
        <v>484330</v>
      </c>
      <c r="F16" s="20">
        <f t="shared" si="0"/>
        <v>920372</v>
      </c>
      <c r="G16" s="21">
        <f t="shared" si="1"/>
        <v>15854.814814814816</v>
      </c>
      <c r="H16" s="19">
        <v>433723</v>
      </c>
      <c r="I16" s="20">
        <v>482485</v>
      </c>
      <c r="J16" s="20">
        <f t="shared" si="2"/>
        <v>916208</v>
      </c>
      <c r="K16" s="21">
        <f t="shared" si="3"/>
        <v>15783.083548664945</v>
      </c>
      <c r="L16" s="22">
        <f t="shared" si="4"/>
        <v>-4164</v>
      </c>
      <c r="M16" s="23">
        <f t="shared" si="4"/>
        <v>-71.731266149870862</v>
      </c>
    </row>
    <row r="17" spans="2:13" x14ac:dyDescent="0.4">
      <c r="B17" s="17" t="s">
        <v>21</v>
      </c>
      <c r="C17" s="18">
        <v>15.11</v>
      </c>
      <c r="D17" s="19">
        <v>110716</v>
      </c>
      <c r="E17" s="20">
        <v>119790</v>
      </c>
      <c r="F17" s="20">
        <f t="shared" si="0"/>
        <v>230506</v>
      </c>
      <c r="G17" s="21">
        <f t="shared" si="1"/>
        <v>15255.195234943747</v>
      </c>
      <c r="H17" s="19">
        <v>110012</v>
      </c>
      <c r="I17" s="20">
        <v>119001</v>
      </c>
      <c r="J17" s="20">
        <f t="shared" si="2"/>
        <v>229013</v>
      </c>
      <c r="K17" s="21">
        <f t="shared" si="3"/>
        <v>15156.38649900728</v>
      </c>
      <c r="L17" s="22">
        <f t="shared" si="4"/>
        <v>-1493</v>
      </c>
      <c r="M17" s="23">
        <f t="shared" si="4"/>
        <v>-98.808735936467201</v>
      </c>
    </row>
    <row r="18" spans="2:13" x14ac:dyDescent="0.4">
      <c r="B18" s="17" t="s">
        <v>22</v>
      </c>
      <c r="C18" s="18">
        <v>15.59</v>
      </c>
      <c r="D18" s="19">
        <v>168755</v>
      </c>
      <c r="E18" s="20">
        <v>165877</v>
      </c>
      <c r="F18" s="20">
        <f t="shared" si="0"/>
        <v>334632</v>
      </c>
      <c r="G18" s="21">
        <f t="shared" si="1"/>
        <v>21464.528543938421</v>
      </c>
      <c r="H18" s="19">
        <v>167199</v>
      </c>
      <c r="I18" s="20">
        <v>164818</v>
      </c>
      <c r="J18" s="20">
        <f t="shared" si="2"/>
        <v>332017</v>
      </c>
      <c r="K18" s="21">
        <f t="shared" si="3"/>
        <v>21296.792815907633</v>
      </c>
      <c r="L18" s="22">
        <f t="shared" si="4"/>
        <v>-2615</v>
      </c>
      <c r="M18" s="23">
        <f t="shared" si="4"/>
        <v>-167.73572803078787</v>
      </c>
    </row>
    <row r="19" spans="2:13" x14ac:dyDescent="0.4">
      <c r="B19" s="17" t="s">
        <v>23</v>
      </c>
      <c r="C19" s="18">
        <v>34.06</v>
      </c>
      <c r="D19" s="19">
        <v>275174</v>
      </c>
      <c r="E19" s="20">
        <v>298330</v>
      </c>
      <c r="F19" s="20">
        <f t="shared" si="0"/>
        <v>573504</v>
      </c>
      <c r="G19" s="21">
        <f t="shared" si="1"/>
        <v>16838.050499119199</v>
      </c>
      <c r="H19" s="19">
        <v>273272</v>
      </c>
      <c r="I19" s="20">
        <v>296431</v>
      </c>
      <c r="J19" s="20">
        <f t="shared" si="2"/>
        <v>569703</v>
      </c>
      <c r="K19" s="21">
        <f t="shared" si="3"/>
        <v>16726.453317674692</v>
      </c>
      <c r="L19" s="22">
        <f t="shared" si="4"/>
        <v>-3801</v>
      </c>
      <c r="M19" s="23">
        <f t="shared" si="4"/>
        <v>-111.59718144450744</v>
      </c>
    </row>
    <row r="20" spans="2:13" x14ac:dyDescent="0.4">
      <c r="B20" s="17" t="s">
        <v>24</v>
      </c>
      <c r="C20" s="18">
        <v>13.01</v>
      </c>
      <c r="D20" s="19">
        <v>143937</v>
      </c>
      <c r="E20" s="20">
        <v>143363</v>
      </c>
      <c r="F20" s="20">
        <f t="shared" si="0"/>
        <v>287300</v>
      </c>
      <c r="G20" s="21">
        <f t="shared" si="1"/>
        <v>22083.013066871637</v>
      </c>
      <c r="H20" s="19">
        <v>141957</v>
      </c>
      <c r="I20" s="20">
        <v>141385</v>
      </c>
      <c r="J20" s="20">
        <f t="shared" si="2"/>
        <v>283342</v>
      </c>
      <c r="K20" s="21">
        <f t="shared" si="3"/>
        <v>21778.785549577249</v>
      </c>
      <c r="L20" s="22">
        <f t="shared" si="4"/>
        <v>-3958</v>
      </c>
      <c r="M20" s="23">
        <f t="shared" si="4"/>
        <v>-304.22751729438824</v>
      </c>
    </row>
    <row r="21" spans="2:13" x14ac:dyDescent="0.4">
      <c r="B21" s="17" t="s">
        <v>25</v>
      </c>
      <c r="C21" s="18">
        <v>20.61</v>
      </c>
      <c r="D21" s="19">
        <v>175250</v>
      </c>
      <c r="E21" s="20">
        <v>177908</v>
      </c>
      <c r="F21" s="20">
        <f t="shared" si="0"/>
        <v>353158</v>
      </c>
      <c r="G21" s="21">
        <f t="shared" si="1"/>
        <v>17135.274138767589</v>
      </c>
      <c r="H21" s="19">
        <v>174369</v>
      </c>
      <c r="I21" s="20">
        <v>176909</v>
      </c>
      <c r="J21" s="20">
        <f t="shared" si="2"/>
        <v>351278</v>
      </c>
      <c r="K21" s="21">
        <f t="shared" si="3"/>
        <v>17044.056283357593</v>
      </c>
      <c r="L21" s="22">
        <f t="shared" si="4"/>
        <v>-1880</v>
      </c>
      <c r="M21" s="23">
        <f t="shared" si="4"/>
        <v>-91.217855409995536</v>
      </c>
    </row>
    <row r="22" spans="2:13" x14ac:dyDescent="0.4">
      <c r="B22" s="17" t="s">
        <v>26</v>
      </c>
      <c r="C22" s="18">
        <v>10.16</v>
      </c>
      <c r="D22" s="19">
        <v>107487</v>
      </c>
      <c r="E22" s="20">
        <v>109048</v>
      </c>
      <c r="F22" s="20">
        <f t="shared" si="0"/>
        <v>216535</v>
      </c>
      <c r="G22" s="21">
        <f t="shared" si="1"/>
        <v>21312.5</v>
      </c>
      <c r="H22" s="19">
        <v>106982</v>
      </c>
      <c r="I22" s="20">
        <v>108561</v>
      </c>
      <c r="J22" s="20">
        <f t="shared" si="2"/>
        <v>215543</v>
      </c>
      <c r="K22" s="21">
        <f t="shared" si="3"/>
        <v>21214.86220472441</v>
      </c>
      <c r="L22" s="22">
        <f t="shared" si="4"/>
        <v>-992</v>
      </c>
      <c r="M22" s="23">
        <f t="shared" si="4"/>
        <v>-97.637795275590179</v>
      </c>
    </row>
    <row r="23" spans="2:13" x14ac:dyDescent="0.4">
      <c r="B23" s="17" t="s">
        <v>27</v>
      </c>
      <c r="C23" s="18">
        <v>32.22</v>
      </c>
      <c r="D23" s="19">
        <v>279679</v>
      </c>
      <c r="E23" s="20">
        <v>290534</v>
      </c>
      <c r="F23" s="20">
        <f t="shared" si="0"/>
        <v>570213</v>
      </c>
      <c r="G23" s="21">
        <f t="shared" si="1"/>
        <v>17697.486033519555</v>
      </c>
      <c r="H23" s="19">
        <v>277674</v>
      </c>
      <c r="I23" s="20">
        <v>289540</v>
      </c>
      <c r="J23" s="20">
        <f t="shared" si="2"/>
        <v>567214</v>
      </c>
      <c r="K23" s="21">
        <f t="shared" si="3"/>
        <v>17604.407200496586</v>
      </c>
      <c r="L23" s="22">
        <f t="shared" si="4"/>
        <v>-2999</v>
      </c>
      <c r="M23" s="23">
        <f t="shared" si="4"/>
        <v>-93.078833022969775</v>
      </c>
    </row>
    <row r="24" spans="2:13" x14ac:dyDescent="0.4">
      <c r="B24" s="17" t="s">
        <v>28</v>
      </c>
      <c r="C24" s="18">
        <v>48.08</v>
      </c>
      <c r="D24" s="19">
        <v>359039</v>
      </c>
      <c r="E24" s="20">
        <v>381060</v>
      </c>
      <c r="F24" s="20">
        <f t="shared" si="0"/>
        <v>740099</v>
      </c>
      <c r="G24" s="21">
        <f t="shared" si="1"/>
        <v>15393.074043261231</v>
      </c>
      <c r="H24" s="19">
        <v>357736</v>
      </c>
      <c r="I24" s="20">
        <v>380622</v>
      </c>
      <c r="J24" s="20">
        <f t="shared" si="2"/>
        <v>738358</v>
      </c>
      <c r="K24" s="21">
        <f t="shared" si="3"/>
        <v>15356.863560732114</v>
      </c>
      <c r="L24" s="22">
        <f t="shared" si="4"/>
        <v>-1741</v>
      </c>
      <c r="M24" s="23">
        <f t="shared" si="4"/>
        <v>-36.210482529117144</v>
      </c>
    </row>
    <row r="25" spans="2:13" x14ac:dyDescent="0.4">
      <c r="B25" s="17" t="s">
        <v>29</v>
      </c>
      <c r="C25" s="18">
        <v>53.25</v>
      </c>
      <c r="D25" s="19">
        <v>346130</v>
      </c>
      <c r="E25" s="20">
        <v>344872</v>
      </c>
      <c r="F25" s="20">
        <f t="shared" si="0"/>
        <v>691002</v>
      </c>
      <c r="G25" s="21">
        <f t="shared" si="1"/>
        <v>12976.56338028169</v>
      </c>
      <c r="H25" s="19">
        <v>344922</v>
      </c>
      <c r="I25" s="20">
        <v>344184</v>
      </c>
      <c r="J25" s="20">
        <f t="shared" si="2"/>
        <v>689106</v>
      </c>
      <c r="K25" s="21">
        <f t="shared" si="3"/>
        <v>12940.957746478873</v>
      </c>
      <c r="L25" s="22">
        <f t="shared" si="4"/>
        <v>-1896</v>
      </c>
      <c r="M25" s="23">
        <f t="shared" si="4"/>
        <v>-35.605633802817465</v>
      </c>
    </row>
    <row r="26" spans="2:13" x14ac:dyDescent="0.4">
      <c r="B26" s="17" t="s">
        <v>30</v>
      </c>
      <c r="C26" s="18">
        <v>34.799999999999997</v>
      </c>
      <c r="D26" s="19">
        <v>231646</v>
      </c>
      <c r="E26" s="20">
        <v>232045</v>
      </c>
      <c r="F26" s="20">
        <f t="shared" si="0"/>
        <v>463691</v>
      </c>
      <c r="G26" s="21">
        <f t="shared" si="1"/>
        <v>13324.454022988506</v>
      </c>
      <c r="H26" s="19">
        <v>230439</v>
      </c>
      <c r="I26" s="20">
        <v>231644</v>
      </c>
      <c r="J26" s="20">
        <f t="shared" si="2"/>
        <v>462083</v>
      </c>
      <c r="K26" s="21">
        <f t="shared" si="3"/>
        <v>13278.247126436783</v>
      </c>
      <c r="L26" s="22">
        <f t="shared" si="4"/>
        <v>-1608</v>
      </c>
      <c r="M26" s="23">
        <f t="shared" si="4"/>
        <v>-46.206896551722821</v>
      </c>
    </row>
    <row r="27" spans="2:13" ht="19.5" thickBot="1" x14ac:dyDescent="0.45">
      <c r="B27" s="24" t="s">
        <v>31</v>
      </c>
      <c r="C27" s="25">
        <v>49.9</v>
      </c>
      <c r="D27" s="26">
        <v>350932</v>
      </c>
      <c r="E27" s="27">
        <v>345191</v>
      </c>
      <c r="F27" s="27">
        <f t="shared" si="0"/>
        <v>696123</v>
      </c>
      <c r="G27" s="28">
        <f t="shared" si="1"/>
        <v>13950.360721442887</v>
      </c>
      <c r="H27" s="26">
        <v>347272</v>
      </c>
      <c r="I27" s="27">
        <v>342467</v>
      </c>
      <c r="J27" s="27">
        <f t="shared" si="2"/>
        <v>689739</v>
      </c>
      <c r="K27" s="28">
        <f t="shared" si="3"/>
        <v>13822.424849699399</v>
      </c>
      <c r="L27" s="29">
        <f t="shared" si="4"/>
        <v>-6384</v>
      </c>
      <c r="M27" s="30">
        <f t="shared" si="4"/>
        <v>-127.93587174348795</v>
      </c>
    </row>
  </sheetData>
  <mergeCells count="2">
    <mergeCell ref="B3:B4"/>
    <mergeCell ref="C3:C4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人口統計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2022-07-07T10:20:51Z</dcterms:created>
  <dcterms:modified xsi:type="dcterms:W3CDTF">2022-07-07T10:25:22Z</dcterms:modified>
</cp:coreProperties>
</file>