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fo\Desktop\"/>
    </mc:Choice>
  </mc:AlternateContent>
  <xr:revisionPtr revIDLastSave="0" documentId="8_{51A07762-2C0D-4FF3-BD6D-1A71A761D9EA}" xr6:coauthVersionLast="47" xr6:coauthVersionMax="47" xr10:uidLastSave="{00000000-0000-0000-0000-000000000000}"/>
  <bookViews>
    <workbookView xWindow="-120" yWindow="-120" windowWidth="19440" windowHeight="11040" xr2:uid="{C9BFC81E-1C6E-467B-A6C1-4B30720EA4B5}"/>
  </bookViews>
  <sheets>
    <sheet name="見積書" sheetId="2" r:id="rId1"/>
    <sheet name="商品一覧" sheetId="3" r:id="rId2"/>
  </sheets>
  <definedNames>
    <definedName name="_xlnm.Print_Area" localSheetId="0">見積書!$B$1:$I$34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4" i="2" l="1"/>
  <c r="H32" i="2"/>
  <c r="H30" i="2"/>
  <c r="H31" i="2" s="1"/>
  <c r="H33" i="2" l="1"/>
  <c r="D1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富士太郎</author>
  </authors>
  <commentList>
    <comment ref="D8" authorId="0" shapeId="0" xr:uid="{C60B7ADD-478D-47DE-93B1-3174C46ABF56}">
      <text>
        <r>
          <rPr>
            <b/>
            <sz val="9"/>
            <color indexed="81"/>
            <rFont val="MS P ゴシック"/>
            <family val="3"/>
            <charset val="128"/>
          </rPr>
          <t>富士太郎:</t>
        </r>
        <r>
          <rPr>
            <sz val="9"/>
            <color indexed="81"/>
            <rFont val="MS P ゴシック"/>
            <family val="3"/>
            <charset val="128"/>
          </rPr>
          <t xml:space="preserve">
納品時間を要確認</t>
        </r>
      </text>
    </comment>
  </commentList>
</comments>
</file>

<file path=xl/sharedStrings.xml><?xml version="1.0" encoding="utf-8"?>
<sst xmlns="http://schemas.openxmlformats.org/spreadsheetml/2006/main" count="61" uniqueCount="48">
  <si>
    <t>商品一覧</t>
    <rPh sb="0" eb="2">
      <t>ショウヒン</t>
    </rPh>
    <rPh sb="2" eb="4">
      <t>イチラン</t>
    </rPh>
    <phoneticPr fontId="4"/>
  </si>
  <si>
    <t>単位：円</t>
    <rPh sb="0" eb="2">
      <t>タンイ</t>
    </rPh>
    <rPh sb="3" eb="4">
      <t>エン</t>
    </rPh>
    <phoneticPr fontId="4"/>
  </si>
  <si>
    <t>単価</t>
    <rPh sb="0" eb="2">
      <t>タンカ</t>
    </rPh>
    <phoneticPr fontId="4"/>
  </si>
  <si>
    <t>御見積書</t>
    <rPh sb="0" eb="4">
      <t>オミツモリショ</t>
    </rPh>
    <phoneticPr fontId="4"/>
  </si>
  <si>
    <t>納入場所：</t>
    <rPh sb="0" eb="2">
      <t>ノウニュウ</t>
    </rPh>
    <rPh sb="2" eb="4">
      <t>バショ</t>
    </rPh>
    <phoneticPr fontId="4"/>
  </si>
  <si>
    <t>貴社指定のとおり</t>
    <rPh sb="0" eb="2">
      <t>キシャ</t>
    </rPh>
    <rPh sb="2" eb="4">
      <t>シテイ</t>
    </rPh>
    <phoneticPr fontId="4"/>
  </si>
  <si>
    <t>取引方法：</t>
    <rPh sb="0" eb="2">
      <t>トリヒキ</t>
    </rPh>
    <rPh sb="2" eb="4">
      <t>ホウホウ</t>
    </rPh>
    <phoneticPr fontId="4"/>
  </si>
  <si>
    <t>月末〆翌月末払い</t>
    <rPh sb="0" eb="2">
      <t>ゲツマツ</t>
    </rPh>
    <rPh sb="3" eb="6">
      <t>ヨクゲツマツ</t>
    </rPh>
    <rPh sb="6" eb="7">
      <t>バラ</t>
    </rPh>
    <phoneticPr fontId="4"/>
  </si>
  <si>
    <t>御見積有効期限：</t>
    <rPh sb="0" eb="3">
      <t>オミツモリ</t>
    </rPh>
    <rPh sb="3" eb="5">
      <t>ユウコウ</t>
    </rPh>
    <rPh sb="5" eb="7">
      <t>キゲン</t>
    </rPh>
    <phoneticPr fontId="4"/>
  </si>
  <si>
    <t>発行後2週間</t>
    <rPh sb="0" eb="2">
      <t>ハッコウ</t>
    </rPh>
    <rPh sb="2" eb="3">
      <t>ゴ</t>
    </rPh>
    <rPh sb="4" eb="6">
      <t>シュウカン</t>
    </rPh>
    <phoneticPr fontId="4"/>
  </si>
  <si>
    <t>御見積金額合計</t>
    <rPh sb="0" eb="3">
      <t>オミツモリ</t>
    </rPh>
    <rPh sb="3" eb="5">
      <t>キンガク</t>
    </rPh>
    <rPh sb="5" eb="7">
      <t>ゴウケイ</t>
    </rPh>
    <phoneticPr fontId="4"/>
  </si>
  <si>
    <t>No.</t>
    <phoneticPr fontId="5"/>
  </si>
  <si>
    <t>数量</t>
    <rPh sb="0" eb="2">
      <t>スウリョウ</t>
    </rPh>
    <phoneticPr fontId="4"/>
  </si>
  <si>
    <t>金額</t>
    <rPh sb="0" eb="2">
      <t>キンガク</t>
    </rPh>
    <phoneticPr fontId="4"/>
  </si>
  <si>
    <t>備考</t>
    <rPh sb="0" eb="2">
      <t>ビコウ</t>
    </rPh>
    <phoneticPr fontId="4"/>
  </si>
  <si>
    <t>値引き</t>
    <rPh sb="0" eb="2">
      <t>ネビ</t>
    </rPh>
    <phoneticPr fontId="8"/>
  </si>
  <si>
    <t>消費税</t>
    <rPh sb="0" eb="3">
      <t>ショウヒゼイ</t>
    </rPh>
    <phoneticPr fontId="8"/>
  </si>
  <si>
    <t>納品日：</t>
    <rPh sb="0" eb="2">
      <t>ノウヒン</t>
    </rPh>
    <phoneticPr fontId="4"/>
  </si>
  <si>
    <t>東京都千代田区飯田橋X-X-X</t>
    <rPh sb="0" eb="3">
      <t>トウキョウト</t>
    </rPh>
    <rPh sb="3" eb="6">
      <t>チヨダ</t>
    </rPh>
    <rPh sb="6" eb="7">
      <t>ク</t>
    </rPh>
    <rPh sb="7" eb="10">
      <t>イイダバシ</t>
    </rPh>
    <phoneticPr fontId="4"/>
  </si>
  <si>
    <t>〒102-0072</t>
    <phoneticPr fontId="5"/>
  </si>
  <si>
    <t>キャシービル3F</t>
    <phoneticPr fontId="5"/>
  </si>
  <si>
    <t>TEL 03-XXXX-XXXX</t>
    <phoneticPr fontId="5"/>
  </si>
  <si>
    <t>小計</t>
    <rPh sb="0" eb="2">
      <t>ショウケイ</t>
    </rPh>
    <phoneticPr fontId="1"/>
  </si>
  <si>
    <t>値引き後合計</t>
    <rPh sb="0" eb="2">
      <t>ネビ</t>
    </rPh>
    <rPh sb="3" eb="6">
      <t>ゴゴウケイ</t>
    </rPh>
    <phoneticPr fontId="1"/>
  </si>
  <si>
    <t>総計</t>
    <rPh sb="0" eb="2">
      <t>ソウケイ</t>
    </rPh>
    <phoneticPr fontId="1"/>
  </si>
  <si>
    <t>下記のとおり、御見積申し上げます。</t>
    <rPh sb="0" eb="2">
      <t>カキ</t>
    </rPh>
    <rPh sb="7" eb="8">
      <t>オ</t>
    </rPh>
    <rPh sb="8" eb="10">
      <t>ミツモリ</t>
    </rPh>
    <rPh sb="10" eb="11">
      <t>モウ</t>
    </rPh>
    <rPh sb="12" eb="13">
      <t>ア</t>
    </rPh>
    <phoneticPr fontId="4"/>
  </si>
  <si>
    <t>商品名</t>
    <rPh sb="0" eb="3">
      <t>ショウヒンメイ</t>
    </rPh>
    <phoneticPr fontId="4"/>
  </si>
  <si>
    <t>商品番号</t>
    <rPh sb="0" eb="4">
      <t>ショウヒンバンゴウ</t>
    </rPh>
    <phoneticPr fontId="4"/>
  </si>
  <si>
    <t>野球グローブ</t>
    <rPh sb="0" eb="2">
      <t>ヤキュウ</t>
    </rPh>
    <phoneticPr fontId="5"/>
  </si>
  <si>
    <t>木製バット</t>
    <rPh sb="0" eb="2">
      <t>モクセイ</t>
    </rPh>
    <phoneticPr fontId="5"/>
  </si>
  <si>
    <t>金属製バット</t>
    <rPh sb="0" eb="3">
      <t>キンゾクセイ</t>
    </rPh>
    <phoneticPr fontId="1"/>
  </si>
  <si>
    <t>野球ボールセット</t>
    <rPh sb="0" eb="2">
      <t>ヤキュウ</t>
    </rPh>
    <phoneticPr fontId="1"/>
  </si>
  <si>
    <t>硬式テニスラケット</t>
    <rPh sb="0" eb="2">
      <t>コウシキ</t>
    </rPh>
    <phoneticPr fontId="1"/>
  </si>
  <si>
    <t>テニスラケットケース</t>
    <phoneticPr fontId="1"/>
  </si>
  <si>
    <t>バドミントンラケット</t>
    <phoneticPr fontId="1"/>
  </si>
  <si>
    <t>シャトル（1ダース）</t>
    <phoneticPr fontId="1"/>
  </si>
  <si>
    <t>ソフトテニスラケット</t>
    <phoneticPr fontId="1"/>
  </si>
  <si>
    <t>テニスボールセット</t>
    <phoneticPr fontId="1"/>
  </si>
  <si>
    <t>ソフトテニスボールセット</t>
    <phoneticPr fontId="1"/>
  </si>
  <si>
    <t>トレーニングウェア</t>
    <phoneticPr fontId="1"/>
  </si>
  <si>
    <t>スポーツサングラス</t>
    <phoneticPr fontId="1"/>
  </si>
  <si>
    <t>スポーツショップKAMATA</t>
    <phoneticPr fontId="4"/>
  </si>
  <si>
    <t>スポーツフジ株式会社</t>
    <rPh sb="6" eb="10">
      <t>カブシキガイシャ</t>
    </rPh>
    <phoneticPr fontId="4"/>
  </si>
  <si>
    <t>分類</t>
    <rPh sb="0" eb="2">
      <t>ブンルイ</t>
    </rPh>
    <phoneticPr fontId="1"/>
  </si>
  <si>
    <t>野球</t>
    <rPh sb="0" eb="2">
      <t>ヤキュウ</t>
    </rPh>
    <phoneticPr fontId="1"/>
  </si>
  <si>
    <t>テニス</t>
    <phoneticPr fontId="1"/>
  </si>
  <si>
    <t>バドミントン</t>
    <phoneticPr fontId="1"/>
  </si>
  <si>
    <t>スポーツウェア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</si>
</sst>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u/>
      <sz val="16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b/>
      <sz val="18"/>
      <color theme="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14" fontId="0" fillId="0" borderId="0" xfId="0" applyNumberFormat="1">
      <alignment vertical="center"/>
    </xf>
    <xf numFmtId="0" fontId="6" fillId="0" borderId="0" xfId="0" applyFont="1">
      <alignment vertical="center"/>
    </xf>
    <xf numFmtId="0" fontId="0" fillId="0" borderId="8" xfId="0" applyBorder="1">
      <alignment vertical="center"/>
    </xf>
    <xf numFmtId="0" fontId="0" fillId="0" borderId="3" xfId="1" applyNumberFormat="1" applyFont="1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>
      <alignment vertical="center"/>
    </xf>
    <xf numFmtId="0" fontId="0" fillId="0" borderId="1" xfId="1" applyNumberFormat="1" applyFont="1" applyBorder="1">
      <alignment vertical="center"/>
    </xf>
    <xf numFmtId="38" fontId="0" fillId="0" borderId="1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7" fillId="0" borderId="16" xfId="0" applyFont="1" applyBorder="1" applyAlignment="1">
      <alignment horizontal="right" vertical="center"/>
    </xf>
    <xf numFmtId="9" fontId="7" fillId="0" borderId="17" xfId="2" applyFont="1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38" fontId="0" fillId="0" borderId="21" xfId="1" applyFont="1" applyBorder="1">
      <alignment vertical="center"/>
    </xf>
    <xf numFmtId="0" fontId="0" fillId="0" borderId="22" xfId="0" applyBorder="1">
      <alignment vertical="center"/>
    </xf>
    <xf numFmtId="0" fontId="7" fillId="0" borderId="1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17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11" fillId="2" borderId="0" xfId="0" applyFont="1" applyFill="1" applyBorder="1" applyAlignment="1">
      <alignment horizontal="centerContinuous" vertical="center"/>
    </xf>
    <xf numFmtId="0" fontId="12" fillId="2" borderId="23" xfId="0" applyFont="1" applyFill="1" applyBorder="1" applyAlignment="1">
      <alignment horizontal="centerContinuous" vertical="center"/>
    </xf>
    <xf numFmtId="0" fontId="12" fillId="2" borderId="17" xfId="0" applyFont="1" applyFill="1" applyBorder="1" applyAlignment="1">
      <alignment horizontal="centerContinuous" vertical="center"/>
    </xf>
    <xf numFmtId="176" fontId="7" fillId="0" borderId="3" xfId="0" applyNumberFormat="1" applyFont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7" xfId="0" applyBorder="1">
      <alignment vertical="center"/>
    </xf>
    <xf numFmtId="0" fontId="0" fillId="0" borderId="26" xfId="0" applyBorder="1" applyAlignment="1">
      <alignment horizontal="left" vertical="center" indent="1"/>
    </xf>
    <xf numFmtId="0" fontId="0" fillId="0" borderId="28" xfId="0" applyBorder="1" applyAlignment="1">
      <alignment horizontal="left" vertical="center" indent="1"/>
    </xf>
    <xf numFmtId="0" fontId="0" fillId="0" borderId="29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30" xfId="0" applyBorder="1">
      <alignment vertical="center"/>
    </xf>
    <xf numFmtId="0" fontId="0" fillId="0" borderId="0" xfId="0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0" xfId="0" applyAlignment="1">
      <alignment vertical="center"/>
    </xf>
    <xf numFmtId="0" fontId="0" fillId="0" borderId="0" xfId="0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2ABE0-C67B-478B-80D9-5E6B26E15786}">
  <dimension ref="B1:I34"/>
  <sheetViews>
    <sheetView tabSelected="1" zoomScaleNormal="100" workbookViewId="0"/>
  </sheetViews>
  <sheetFormatPr defaultRowHeight="18.75"/>
  <cols>
    <col min="1" max="1" width="2.625" customWidth="1"/>
    <col min="2" max="2" width="5.625" customWidth="1"/>
    <col min="3" max="3" width="10.625" customWidth="1"/>
    <col min="4" max="4" width="25.625" customWidth="1"/>
    <col min="5" max="5" width="15.625" style="49" customWidth="1"/>
    <col min="6" max="7" width="9.625" customWidth="1"/>
    <col min="8" max="8" width="12.625" customWidth="1"/>
    <col min="9" max="9" width="16.625" customWidth="1"/>
  </cols>
  <sheetData>
    <row r="1" spans="2:9">
      <c r="I1">
        <v>382</v>
      </c>
    </row>
    <row r="2" spans="2:9">
      <c r="I2" s="7">
        <v>44835</v>
      </c>
    </row>
    <row r="3" spans="2:9" ht="30">
      <c r="B3" s="34" t="s">
        <v>3</v>
      </c>
      <c r="C3" s="34"/>
      <c r="D3" s="34"/>
      <c r="E3" s="34"/>
      <c r="F3" s="34"/>
      <c r="G3" s="34"/>
      <c r="H3" s="34"/>
      <c r="I3" s="34"/>
    </row>
    <row r="5" spans="2:9" ht="25.5">
      <c r="B5" s="8" t="s">
        <v>41</v>
      </c>
    </row>
    <row r="6" spans="2:9">
      <c r="G6" s="41" t="s">
        <v>42</v>
      </c>
      <c r="H6" s="48"/>
      <c r="I6" s="42"/>
    </row>
    <row r="7" spans="2:9">
      <c r="G7" s="44" t="s">
        <v>19</v>
      </c>
      <c r="I7" s="43"/>
    </row>
    <row r="8" spans="2:9">
      <c r="B8" s="52" t="s">
        <v>17</v>
      </c>
      <c r="C8" s="52"/>
      <c r="D8" s="33">
        <v>44880</v>
      </c>
      <c r="E8" s="33"/>
      <c r="G8" s="44" t="s">
        <v>18</v>
      </c>
      <c r="I8" s="43"/>
    </row>
    <row r="9" spans="2:9">
      <c r="B9" s="53" t="s">
        <v>4</v>
      </c>
      <c r="C9" s="53"/>
      <c r="D9" t="s">
        <v>5</v>
      </c>
      <c r="G9" s="44" t="s">
        <v>20</v>
      </c>
      <c r="I9" s="43"/>
    </row>
    <row r="10" spans="2:9">
      <c r="B10" s="53" t="s">
        <v>6</v>
      </c>
      <c r="C10" s="53"/>
      <c r="D10" t="s">
        <v>7</v>
      </c>
      <c r="G10" s="45" t="s">
        <v>21</v>
      </c>
      <c r="H10" s="45"/>
      <c r="I10" s="46"/>
    </row>
    <row r="11" spans="2:9">
      <c r="B11" s="53" t="s">
        <v>8</v>
      </c>
      <c r="C11" s="53"/>
      <c r="D11" t="s">
        <v>9</v>
      </c>
    </row>
    <row r="14" spans="2:9">
      <c r="B14" t="s">
        <v>25</v>
      </c>
    </row>
    <row r="16" spans="2:9" ht="30" customHeight="1">
      <c r="B16" s="35" t="s">
        <v>10</v>
      </c>
      <c r="C16" s="36"/>
      <c r="D16" s="37">
        <f>H34</f>
        <v>0</v>
      </c>
      <c r="E16" s="50"/>
    </row>
    <row r="18" spans="2:9" ht="19.5" thickBot="1"/>
    <row r="19" spans="2:9">
      <c r="B19" s="38" t="s">
        <v>11</v>
      </c>
      <c r="C19" s="39" t="s">
        <v>27</v>
      </c>
      <c r="D19" s="39" t="s">
        <v>26</v>
      </c>
      <c r="E19" s="39" t="s">
        <v>43</v>
      </c>
      <c r="F19" s="39" t="s">
        <v>2</v>
      </c>
      <c r="G19" s="39" t="s">
        <v>12</v>
      </c>
      <c r="H19" s="39" t="s">
        <v>13</v>
      </c>
      <c r="I19" s="40" t="s">
        <v>14</v>
      </c>
    </row>
    <row r="20" spans="2:9">
      <c r="B20" s="9">
        <v>1</v>
      </c>
      <c r="C20" s="5">
        <v>2020</v>
      </c>
      <c r="D20" s="5"/>
      <c r="E20" s="5"/>
      <c r="F20" s="10"/>
      <c r="G20" s="5">
        <v>10</v>
      </c>
      <c r="H20" s="6"/>
      <c r="I20" s="11"/>
    </row>
    <row r="21" spans="2:9">
      <c r="B21" s="9">
        <v>2</v>
      </c>
      <c r="C21" s="5">
        <v>2040</v>
      </c>
      <c r="D21" s="5"/>
      <c r="E21" s="5"/>
      <c r="F21" s="10"/>
      <c r="G21" s="5">
        <v>8</v>
      </c>
      <c r="H21" s="6"/>
      <c r="I21" s="11"/>
    </row>
    <row r="22" spans="2:9">
      <c r="B22" s="9">
        <v>3</v>
      </c>
      <c r="C22" s="5">
        <v>4010</v>
      </c>
      <c r="D22" s="5"/>
      <c r="E22" s="5"/>
      <c r="F22" s="10"/>
      <c r="G22" s="5">
        <v>5</v>
      </c>
      <c r="H22" s="6"/>
      <c r="I22" s="11"/>
    </row>
    <row r="23" spans="2:9">
      <c r="B23" s="9">
        <v>4</v>
      </c>
      <c r="C23" s="5"/>
      <c r="D23" s="5"/>
      <c r="E23" s="5"/>
      <c r="F23" s="10"/>
      <c r="G23" s="5"/>
      <c r="H23" s="6"/>
      <c r="I23" s="11"/>
    </row>
    <row r="24" spans="2:9">
      <c r="B24" s="9">
        <v>5</v>
      </c>
      <c r="C24" s="5"/>
      <c r="D24" s="5"/>
      <c r="E24" s="5"/>
      <c r="F24" s="10"/>
      <c r="G24" s="5"/>
      <c r="H24" s="6"/>
      <c r="I24" s="11"/>
    </row>
    <row r="25" spans="2:9">
      <c r="B25" s="9">
        <v>6</v>
      </c>
      <c r="C25" s="5"/>
      <c r="D25" s="5"/>
      <c r="E25" s="5"/>
      <c r="F25" s="10"/>
      <c r="G25" s="5"/>
      <c r="H25" s="6"/>
      <c r="I25" s="11"/>
    </row>
    <row r="26" spans="2:9">
      <c r="B26" s="9">
        <v>7</v>
      </c>
      <c r="C26" s="5"/>
      <c r="D26" s="5"/>
      <c r="E26" s="5"/>
      <c r="F26" s="10"/>
      <c r="G26" s="5"/>
      <c r="H26" s="6"/>
      <c r="I26" s="11"/>
    </row>
    <row r="27" spans="2:9">
      <c r="B27" s="9">
        <v>8</v>
      </c>
      <c r="C27" s="5"/>
      <c r="D27" s="5"/>
      <c r="E27" s="5"/>
      <c r="F27" s="10"/>
      <c r="G27" s="5"/>
      <c r="H27" s="6"/>
      <c r="I27" s="11"/>
    </row>
    <row r="28" spans="2:9">
      <c r="B28" s="9">
        <v>9</v>
      </c>
      <c r="C28" s="5"/>
      <c r="D28" s="5"/>
      <c r="E28" s="5"/>
      <c r="F28" s="10"/>
      <c r="G28" s="5"/>
      <c r="H28" s="6"/>
      <c r="I28" s="11"/>
    </row>
    <row r="29" spans="2:9" ht="19.5" thickBot="1">
      <c r="B29" s="12">
        <v>10</v>
      </c>
      <c r="C29" s="13"/>
      <c r="D29" s="13"/>
      <c r="E29" s="13"/>
      <c r="F29" s="14"/>
      <c r="G29" s="13"/>
      <c r="H29" s="15"/>
      <c r="I29" s="16"/>
    </row>
    <row r="30" spans="2:9" ht="19.5" thickTop="1">
      <c r="B30" s="17"/>
      <c r="C30" s="18"/>
      <c r="D30" s="18"/>
      <c r="E30" s="18"/>
      <c r="F30" s="28"/>
      <c r="G30" s="29" t="s">
        <v>22</v>
      </c>
      <c r="H30" s="4">
        <f>SUM(H20:H29)</f>
        <v>0</v>
      </c>
      <c r="I30" s="19"/>
    </row>
    <row r="31" spans="2:9">
      <c r="B31" s="20"/>
      <c r="C31" s="21"/>
      <c r="D31" s="21"/>
      <c r="E31" s="21"/>
      <c r="F31" s="22" t="s">
        <v>15</v>
      </c>
      <c r="G31" s="23">
        <v>0.15</v>
      </c>
      <c r="H31" s="6">
        <f>H30*G31</f>
        <v>0</v>
      </c>
      <c r="I31" s="11"/>
    </row>
    <row r="32" spans="2:9">
      <c r="B32" s="20"/>
      <c r="C32" s="21"/>
      <c r="D32" s="21"/>
      <c r="E32" s="21"/>
      <c r="F32" s="22"/>
      <c r="G32" s="30" t="s">
        <v>23</v>
      </c>
      <c r="H32" s="6">
        <f>H30-H31</f>
        <v>0</v>
      </c>
      <c r="I32" s="11"/>
    </row>
    <row r="33" spans="2:9">
      <c r="B33" s="20"/>
      <c r="C33" s="21"/>
      <c r="D33" s="21"/>
      <c r="E33" s="21"/>
      <c r="F33" s="22" t="s">
        <v>16</v>
      </c>
      <c r="G33" s="23">
        <v>0.1</v>
      </c>
      <c r="H33" s="6">
        <f>H32*G33</f>
        <v>0</v>
      </c>
      <c r="I33" s="11"/>
    </row>
    <row r="34" spans="2:9" ht="19.5" thickBot="1">
      <c r="B34" s="24"/>
      <c r="C34" s="25"/>
      <c r="D34" s="25"/>
      <c r="E34" s="25"/>
      <c r="F34" s="31"/>
      <c r="G34" s="32" t="s">
        <v>24</v>
      </c>
      <c r="H34" s="26">
        <f>H32+H33</f>
        <v>0</v>
      </c>
      <c r="I34" s="27"/>
    </row>
  </sheetData>
  <mergeCells count="4">
    <mergeCell ref="B8:C8"/>
    <mergeCell ref="B9:C9"/>
    <mergeCell ref="B10:C10"/>
    <mergeCell ref="B11:C11"/>
  </mergeCells>
  <phoneticPr fontId="1"/>
  <pageMargins left="0.7" right="0.7" top="0.75" bottom="0.75" header="0.3" footer="0.3"/>
  <pageSetup paperSize="9" scale="74" orientation="portrait" r:id="rId1"/>
  <ignoredErrors>
    <ignoredError sqref="H32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53E36-236B-4A76-8518-51E8C1011F46}">
  <dimension ref="B1:E16"/>
  <sheetViews>
    <sheetView workbookViewId="0"/>
  </sheetViews>
  <sheetFormatPr defaultRowHeight="18.75"/>
  <cols>
    <col min="1" max="1" width="2.625" customWidth="1"/>
    <col min="3" max="3" width="25.625" customWidth="1"/>
    <col min="4" max="4" width="15.625" style="49" customWidth="1"/>
    <col min="5" max="5" width="10.625" customWidth="1"/>
  </cols>
  <sheetData>
    <row r="1" spans="2:5" ht="25.5">
      <c r="B1" s="1" t="s">
        <v>0</v>
      </c>
    </row>
    <row r="2" spans="2:5">
      <c r="E2" s="2" t="s">
        <v>1</v>
      </c>
    </row>
    <row r="3" spans="2:5" ht="19.5" thickBot="1">
      <c r="B3" s="47" t="s">
        <v>27</v>
      </c>
      <c r="C3" s="47" t="s">
        <v>26</v>
      </c>
      <c r="D3" s="47" t="s">
        <v>43</v>
      </c>
      <c r="E3" s="47" t="s">
        <v>2</v>
      </c>
    </row>
    <row r="4" spans="2:5" ht="19.5" thickTop="1">
      <c r="B4" s="3">
        <v>1010</v>
      </c>
      <c r="C4" s="3" t="s">
        <v>29</v>
      </c>
      <c r="D4" s="51" t="s">
        <v>44</v>
      </c>
      <c r="E4" s="4">
        <v>21000</v>
      </c>
    </row>
    <row r="5" spans="2:5">
      <c r="B5" s="5">
        <v>1020</v>
      </c>
      <c r="C5" s="5" t="s">
        <v>30</v>
      </c>
      <c r="D5" s="49" t="s">
        <v>44</v>
      </c>
      <c r="E5" s="6">
        <v>18000</v>
      </c>
    </row>
    <row r="6" spans="2:5">
      <c r="B6" s="5">
        <v>1030</v>
      </c>
      <c r="C6" s="5" t="s">
        <v>28</v>
      </c>
      <c r="D6" s="5" t="s">
        <v>44</v>
      </c>
      <c r="E6" s="6">
        <v>23000</v>
      </c>
    </row>
    <row r="7" spans="2:5">
      <c r="B7" s="5">
        <v>1040</v>
      </c>
      <c r="C7" s="5" t="s">
        <v>31</v>
      </c>
      <c r="D7" s="5" t="s">
        <v>44</v>
      </c>
      <c r="E7" s="6">
        <v>4500</v>
      </c>
    </row>
    <row r="8" spans="2:5">
      <c r="B8" s="5">
        <v>2010</v>
      </c>
      <c r="C8" s="5" t="s">
        <v>32</v>
      </c>
      <c r="D8" s="5" t="s">
        <v>45</v>
      </c>
      <c r="E8" s="6">
        <v>22000</v>
      </c>
    </row>
    <row r="9" spans="2:5">
      <c r="B9" s="5">
        <v>2020</v>
      </c>
      <c r="C9" s="5" t="s">
        <v>36</v>
      </c>
      <c r="D9" s="5" t="s">
        <v>45</v>
      </c>
      <c r="E9" s="6">
        <v>22000</v>
      </c>
    </row>
    <row r="10" spans="2:5">
      <c r="B10" s="5">
        <v>2030</v>
      </c>
      <c r="C10" s="5" t="s">
        <v>37</v>
      </c>
      <c r="D10" s="5" t="s">
        <v>45</v>
      </c>
      <c r="E10" s="6">
        <v>2400</v>
      </c>
    </row>
    <row r="11" spans="2:5">
      <c r="B11" s="5">
        <v>2040</v>
      </c>
      <c r="C11" s="5" t="s">
        <v>38</v>
      </c>
      <c r="D11" s="5" t="s">
        <v>45</v>
      </c>
      <c r="E11" s="6">
        <v>2000</v>
      </c>
    </row>
    <row r="12" spans="2:5">
      <c r="B12" s="5">
        <v>2050</v>
      </c>
      <c r="C12" s="5" t="s">
        <v>33</v>
      </c>
      <c r="D12" s="5" t="s">
        <v>45</v>
      </c>
      <c r="E12" s="6">
        <v>8400</v>
      </c>
    </row>
    <row r="13" spans="2:5">
      <c r="B13" s="5">
        <v>3010</v>
      </c>
      <c r="C13" s="5" t="s">
        <v>34</v>
      </c>
      <c r="D13" s="5" t="s">
        <v>46</v>
      </c>
      <c r="E13" s="6">
        <v>18400</v>
      </c>
    </row>
    <row r="14" spans="2:5">
      <c r="B14" s="5">
        <v>3020</v>
      </c>
      <c r="C14" s="5" t="s">
        <v>35</v>
      </c>
      <c r="D14" s="5" t="s">
        <v>46</v>
      </c>
      <c r="E14" s="6">
        <v>4400</v>
      </c>
    </row>
    <row r="15" spans="2:5">
      <c r="B15" s="5">
        <v>4010</v>
      </c>
      <c r="C15" s="5" t="s">
        <v>39</v>
      </c>
      <c r="D15" s="5" t="s">
        <v>47</v>
      </c>
      <c r="E15" s="6">
        <v>12000</v>
      </c>
    </row>
    <row r="16" spans="2:5">
      <c r="B16" s="5">
        <v>4020</v>
      </c>
      <c r="C16" s="5" t="s">
        <v>40</v>
      </c>
      <c r="D16" s="5" t="s">
        <v>47</v>
      </c>
      <c r="E16" s="6">
        <v>18000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見積書</vt:lpstr>
      <vt:lpstr>商品一覧</vt:lpstr>
      <vt:lpstr>見積書!Print_Area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2022-08-31T15:00:28Z</dcterms:created>
  <dcterms:modified xsi:type="dcterms:W3CDTF">2022-08-09T23:49:24Z</dcterms:modified>
</cp:coreProperties>
</file>