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iz6n-\Desktop\ビジネスドリル_Excel2021\完成例\"/>
    </mc:Choice>
  </mc:AlternateContent>
  <xr:revisionPtr revIDLastSave="0" documentId="8_{6E0AC845-7598-493E-8C5A-B165D0687A0D}" xr6:coauthVersionLast="47" xr6:coauthVersionMax="47" xr10:uidLastSave="{00000000-0000-0000-0000-000000000000}"/>
  <bookViews>
    <workbookView xWindow="-120" yWindow="-120" windowWidth="19440" windowHeight="11760" xr2:uid="{00000000-000D-0000-FFFF-FFFF00000000}"/>
  </bookViews>
  <sheets>
    <sheet name="問題07完成例"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F14" i="1"/>
  <c r="G5" i="1"/>
  <c r="G6" i="1"/>
  <c r="G7" i="1"/>
  <c r="G8" i="1"/>
  <c r="G9" i="1"/>
  <c r="G10" i="1"/>
  <c r="G11" i="1"/>
  <c r="G12" i="1"/>
  <c r="G13" i="1"/>
  <c r="G4" i="1"/>
  <c r="F5" i="1"/>
  <c r="F6" i="1"/>
  <c r="F7" i="1"/>
  <c r="F8" i="1"/>
  <c r="F9" i="1"/>
  <c r="F10" i="1"/>
  <c r="F11" i="1"/>
  <c r="F12" i="1"/>
  <c r="F13" i="1"/>
  <c r="F4" i="1"/>
  <c r="E5" i="1"/>
  <c r="E6" i="1"/>
  <c r="E7" i="1"/>
  <c r="E8" i="1"/>
  <c r="E9" i="1"/>
  <c r="E10" i="1"/>
  <c r="E11" i="1"/>
  <c r="E12" i="1"/>
  <c r="E13" i="1"/>
  <c r="E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tc={B1F16E2A-E042-4E2C-96DA-BAEA65C97E2F}</author>
  </authors>
  <commentList>
    <comment ref="A2" authorId="0" shapeId="0" xr:uid="{B1F16E2A-E042-4E2C-96DA-BAEA65C97E2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日付を入力すると、当月の年月が表示されます。</t>
      </text>
    </comment>
  </commentList>
</comments>
</file>

<file path=xl/sharedStrings.xml><?xml version="1.0" encoding="utf-8"?>
<sst xmlns="http://schemas.openxmlformats.org/spreadsheetml/2006/main" count="19" uniqueCount="18">
  <si>
    <t>売価算定表</t>
    <rPh sb="0" eb="2">
      <t>バイカ</t>
    </rPh>
    <rPh sb="2" eb="4">
      <t>サンテイ</t>
    </rPh>
    <rPh sb="4" eb="5">
      <t>ヒョウ</t>
    </rPh>
    <phoneticPr fontId="4"/>
  </si>
  <si>
    <t>品番</t>
    <rPh sb="0" eb="2">
      <t>ヒンバン</t>
    </rPh>
    <phoneticPr fontId="4"/>
  </si>
  <si>
    <t>仕入原価</t>
    <rPh sb="0" eb="2">
      <t>シイレ</t>
    </rPh>
    <rPh sb="2" eb="4">
      <t>ゲンカ</t>
    </rPh>
    <phoneticPr fontId="3"/>
  </si>
  <si>
    <t>値入率</t>
    <rPh sb="0" eb="2">
      <t>ネイレ</t>
    </rPh>
    <rPh sb="2" eb="3">
      <t>リツ</t>
    </rPh>
    <phoneticPr fontId="4"/>
  </si>
  <si>
    <t>販売数量</t>
  </si>
  <si>
    <t>A-2703001</t>
    <phoneticPr fontId="4"/>
  </si>
  <si>
    <t>A-2703002</t>
  </si>
  <si>
    <t>A-2703003</t>
  </si>
  <si>
    <t>A-2703004</t>
  </si>
  <si>
    <t>C-2703010</t>
    <phoneticPr fontId="4"/>
  </si>
  <si>
    <t>C-2703010</t>
    <phoneticPr fontId="4"/>
  </si>
  <si>
    <t>D-2703100</t>
    <phoneticPr fontId="4"/>
  </si>
  <si>
    <t>D-2703101</t>
  </si>
  <si>
    <t>D-2703102</t>
  </si>
  <si>
    <t>合計</t>
  </si>
  <si>
    <t>売価</t>
    <rPh sb="0" eb="2">
      <t>バイカ</t>
    </rPh>
    <phoneticPr fontId="3"/>
  </si>
  <si>
    <t>売上高</t>
    <rPh sb="0" eb="3">
      <t>ウリアゲダカ</t>
    </rPh>
    <phoneticPr fontId="3"/>
  </si>
  <si>
    <t>粗利益高</t>
    <rPh sb="0" eb="4">
      <t>アラリエキダカ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</si>
</sst>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9" formatCode="yy&quot;年&quot;m&quot;月度実績&quot;"/>
  </numFmts>
  <fonts count="11">
    <font>
      <sz val="11"/>
      <color theme="1"/>
      <name val="ＭＳ Ｐゴシック"/>
      <family val="2"/>
      <charset val="128"/>
    </font>
    <font>
      <sz val="11"/>
      <color theme="1"/>
      <name val="ＭＳ Ｐゴシック"/>
      <family val="2"/>
      <charset val="128"/>
    </font>
    <font>
      <sz val="14"/>
      <name val="游ゴシック"/>
      <family val="3"/>
      <charset val="128"/>
    </font>
    <font>
      <sz val="6"/>
      <name val="ＭＳ Ｐゴシック"/>
      <family val="2"/>
      <charset val="128"/>
    </font>
    <font>
      <sz val="6"/>
      <name val="ＭＳ Ｐ明朝"/>
      <family val="1"/>
      <charset val="128"/>
    </font>
    <font>
      <sz val="11"/>
      <color theme="1"/>
      <name val="游ゴシック"/>
      <family val="3"/>
      <charset val="128"/>
    </font>
    <font>
      <sz val="11"/>
      <name val="游ゴシック"/>
      <family val="3"/>
      <charset val="128"/>
    </font>
    <font>
      <sz val="10"/>
      <color indexed="9"/>
      <name val="ＭＳ 明朝"/>
      <family val="1"/>
      <charset val="128"/>
    </font>
    <font>
      <sz val="11"/>
      <color indexed="8"/>
      <name val="游ゴシック"/>
      <family val="3"/>
      <charset val="128"/>
    </font>
    <font>
      <sz val="10"/>
      <color indexed="18"/>
      <name val="ＭＳ 明朝"/>
      <family val="1"/>
      <charset val="128"/>
    </font>
    <font>
      <sz val="9"/>
      <color indexed="81"/>
      <name val="MS P ゴシック"/>
      <family val="3"/>
      <charset val="128"/>
    </font>
  </fonts>
  <fills count="6">
    <fill>
      <patternFill patternType="none"/>
    </fill>
    <fill>
      <patternFill patternType="gray125"/>
    </fill>
    <fill>
      <patternFill patternType="solid">
        <fgColor indexed="18"/>
      </patternFill>
    </fill>
    <fill>
      <patternFill patternType="solid">
        <fgColor indexed="8"/>
      </patternFill>
    </fill>
    <fill>
      <patternFill patternType="solid">
        <fgColor theme="9" tint="0.59999389629810485"/>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7" fillId="2" borderId="0" applyNumberFormat="0" applyBorder="0" applyProtection="0">
      <alignment horizontal="distributed" vertical="center"/>
    </xf>
    <xf numFmtId="0" fontId="9" fillId="0" borderId="0" applyNumberFormat="0" applyFill="0" applyBorder="0" applyAlignment="0">
      <protection locked="0"/>
    </xf>
    <xf numFmtId="0" fontId="7" fillId="3" borderId="0" applyNumberFormat="0" applyBorder="0" applyAlignment="0" applyProtection="0"/>
    <xf numFmtId="6" fontId="1" fillId="0" borderId="0" applyFont="0" applyFill="0" applyBorder="0" applyAlignment="0" applyProtection="0">
      <alignment vertical="center"/>
    </xf>
  </cellStyleXfs>
  <cellXfs count="19">
    <xf numFmtId="0" fontId="0" fillId="0" borderId="0" xfId="0">
      <alignment vertical="center"/>
    </xf>
    <xf numFmtId="0" fontId="2" fillId="0" borderId="0" xfId="0" applyFont="1" applyAlignment="1" applyProtection="1">
      <protection hidden="1"/>
    </xf>
    <xf numFmtId="0" fontId="5" fillId="0" borderId="0" xfId="0" applyFont="1">
      <alignment vertical="center"/>
    </xf>
    <xf numFmtId="0" fontId="6" fillId="0" borderId="0" xfId="0" applyFont="1" applyAlignment="1" applyProtection="1">
      <protection hidden="1"/>
    </xf>
    <xf numFmtId="6" fontId="6" fillId="0" borderId="1" xfId="5" applyFont="1" applyFill="1" applyBorder="1" applyAlignment="1" applyProtection="1">
      <protection locked="0"/>
    </xf>
    <xf numFmtId="9" fontId="6" fillId="0" borderId="1" xfId="1" applyFont="1" applyFill="1" applyBorder="1" applyAlignment="1" applyProtection="1">
      <protection locked="0"/>
    </xf>
    <xf numFmtId="6" fontId="5" fillId="5" borderId="1" xfId="5" applyFont="1" applyFill="1" applyBorder="1">
      <alignment vertical="center"/>
    </xf>
    <xf numFmtId="0" fontId="8" fillId="4" borderId="2" xfId="2" applyFont="1" applyFill="1" applyBorder="1" applyAlignment="1" applyProtection="1">
      <alignment horizontal="center" vertical="center"/>
      <protection hidden="1"/>
    </xf>
    <xf numFmtId="0" fontId="8" fillId="4" borderId="3" xfId="2" applyFont="1" applyFill="1" applyBorder="1" applyAlignment="1" applyProtection="1">
      <alignment horizontal="center" vertical="center"/>
      <protection hidden="1"/>
    </xf>
    <xf numFmtId="0" fontId="6" fillId="4" borderId="3" xfId="2" applyFont="1" applyFill="1" applyBorder="1" applyAlignment="1" applyProtection="1">
      <alignment horizontal="center" vertical="center"/>
      <protection hidden="1"/>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6" fillId="0" borderId="5" xfId="3" applyFont="1" applyFill="1" applyBorder="1">
      <protection locked="0"/>
    </xf>
    <xf numFmtId="6" fontId="5" fillId="5" borderId="6" xfId="5" applyFont="1" applyFill="1" applyBorder="1">
      <alignment vertical="center"/>
    </xf>
    <xf numFmtId="0" fontId="8" fillId="4" borderId="7" xfId="4" applyFont="1" applyFill="1" applyBorder="1" applyAlignment="1" applyProtection="1">
      <alignment horizontal="center" vertical="center"/>
      <protection hidden="1"/>
    </xf>
    <xf numFmtId="0" fontId="8" fillId="4" borderId="8" xfId="4" applyFont="1" applyFill="1" applyBorder="1" applyAlignment="1" applyProtection="1">
      <alignment horizontal="center" vertical="center"/>
      <protection hidden="1"/>
    </xf>
    <xf numFmtId="6" fontId="5" fillId="4" borderId="8" xfId="5" applyFont="1" applyFill="1" applyBorder="1">
      <alignment vertical="center"/>
    </xf>
    <xf numFmtId="6" fontId="5" fillId="4" borderId="9" xfId="5" applyFont="1" applyFill="1" applyBorder="1">
      <alignment vertical="center"/>
    </xf>
    <xf numFmtId="179" fontId="5" fillId="0" borderId="0" xfId="0" applyNumberFormat="1" applyFont="1">
      <alignment vertical="center"/>
    </xf>
  </cellXfs>
  <cellStyles count="6">
    <cellStyle name="パーセント" xfId="1" builtinId="5"/>
    <cellStyle name="項目2" xfId="2" xr:uid="{00000000-0005-0000-0000-000001000000}"/>
    <cellStyle name="合計欄" xfId="4" xr:uid="{00000000-0005-0000-0000-000002000000}"/>
    <cellStyle name="通貨" xfId="5" builtinId="7"/>
    <cellStyle name="入力値" xfId="3" xr:uid="{00000000-0005-0000-0000-000003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User 01" id="{D85EBCCC-6F5B-465F-85AF-737E3B8A8E3F}" userId="0a0a73bc1b24f76c" providerId="Windows Liv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18T14:14:00.17" personId="{D85EBCCC-6F5B-465F-85AF-737E3B8A8E3F}" id="{B1F16E2A-E042-4E2C-96DA-BAEA65C97E2F}">
    <text>日付を入力すると、当月の年月が表示されます。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
  <sheetViews>
    <sheetView tabSelected="1" workbookViewId="0"/>
  </sheetViews>
  <sheetFormatPr defaultColWidth="14.875" defaultRowHeight="18.75"/>
  <cols>
    <col min="1" max="1" width="14.25" style="2" bestFit="1" customWidth="1"/>
    <col min="2" max="7" width="12.625" style="2" customWidth="1"/>
    <col min="8" max="12" width="10.625" style="2" customWidth="1"/>
    <col min="13" max="48" width="9" style="2" customWidth="1"/>
    <col min="49" max="16384" width="14.875" style="2"/>
  </cols>
  <sheetData>
    <row r="1" spans="1:7" ht="24">
      <c r="A1" s="1" t="s">
        <v>0</v>
      </c>
    </row>
    <row r="2" spans="1:7" ht="19.5" thickBot="1">
      <c r="A2" s="18">
        <v>45076</v>
      </c>
      <c r="B2" s="3"/>
      <c r="C2" s="3"/>
      <c r="D2" s="3"/>
    </row>
    <row r="3" spans="1:7">
      <c r="A3" s="7" t="s">
        <v>1</v>
      </c>
      <c r="B3" s="8" t="s">
        <v>2</v>
      </c>
      <c r="C3" s="9" t="s">
        <v>3</v>
      </c>
      <c r="D3" s="9" t="s">
        <v>4</v>
      </c>
      <c r="E3" s="10" t="s">
        <v>15</v>
      </c>
      <c r="F3" s="10" t="s">
        <v>16</v>
      </c>
      <c r="G3" s="11" t="s">
        <v>17</v>
      </c>
    </row>
    <row r="4" spans="1:7">
      <c r="A4" s="12" t="s">
        <v>5</v>
      </c>
      <c r="B4" s="4">
        <v>12600</v>
      </c>
      <c r="C4" s="5">
        <v>0.2</v>
      </c>
      <c r="D4" s="4">
        <v>800</v>
      </c>
      <c r="E4" s="6">
        <f>ROUND(B4/(1-C4),0)</f>
        <v>15750</v>
      </c>
      <c r="F4" s="6">
        <f>D4*E4</f>
        <v>12600000</v>
      </c>
      <c r="G4" s="13">
        <f>(E4-B4)*D4</f>
        <v>2520000</v>
      </c>
    </row>
    <row r="5" spans="1:7">
      <c r="A5" s="12" t="s">
        <v>6</v>
      </c>
      <c r="B5" s="4">
        <v>23100</v>
      </c>
      <c r="C5" s="5">
        <v>0.18</v>
      </c>
      <c r="D5" s="4">
        <v>500</v>
      </c>
      <c r="E5" s="6">
        <f t="shared" ref="E5:E13" si="0">ROUND(B5/(1-C5),0)</f>
        <v>28171</v>
      </c>
      <c r="F5" s="6">
        <f t="shared" ref="F5:F13" si="1">D5*E5</f>
        <v>14085500</v>
      </c>
      <c r="G5" s="13">
        <f t="shared" ref="G5:G13" si="2">(E5-B5)*D5</f>
        <v>2535500</v>
      </c>
    </row>
    <row r="6" spans="1:7">
      <c r="A6" s="12" t="s">
        <v>7</v>
      </c>
      <c r="B6" s="4">
        <v>47250</v>
      </c>
      <c r="C6" s="5">
        <v>0.2</v>
      </c>
      <c r="D6" s="4">
        <v>1400</v>
      </c>
      <c r="E6" s="6">
        <f t="shared" si="0"/>
        <v>59063</v>
      </c>
      <c r="F6" s="6">
        <f t="shared" si="1"/>
        <v>82688200</v>
      </c>
      <c r="G6" s="13">
        <f t="shared" si="2"/>
        <v>16538200</v>
      </c>
    </row>
    <row r="7" spans="1:7">
      <c r="A7" s="12" t="s">
        <v>8</v>
      </c>
      <c r="B7" s="4">
        <v>16800</v>
      </c>
      <c r="C7" s="5">
        <v>0.22</v>
      </c>
      <c r="D7" s="4">
        <v>850</v>
      </c>
      <c r="E7" s="6">
        <f t="shared" si="0"/>
        <v>21538</v>
      </c>
      <c r="F7" s="6">
        <f t="shared" si="1"/>
        <v>18307300</v>
      </c>
      <c r="G7" s="13">
        <f t="shared" si="2"/>
        <v>4027300</v>
      </c>
    </row>
    <row r="8" spans="1:7">
      <c r="A8" s="12" t="s">
        <v>9</v>
      </c>
      <c r="B8" s="4">
        <v>40425</v>
      </c>
      <c r="C8" s="5">
        <v>0.23</v>
      </c>
      <c r="D8" s="4">
        <v>550</v>
      </c>
      <c r="E8" s="6">
        <f t="shared" si="0"/>
        <v>52500</v>
      </c>
      <c r="F8" s="6">
        <f t="shared" si="1"/>
        <v>28875000</v>
      </c>
      <c r="G8" s="13">
        <f t="shared" si="2"/>
        <v>6641250</v>
      </c>
    </row>
    <row r="9" spans="1:7">
      <c r="A9" s="12" t="s">
        <v>10</v>
      </c>
      <c r="B9" s="4">
        <v>65625</v>
      </c>
      <c r="C9" s="5">
        <v>0.25</v>
      </c>
      <c r="D9" s="4">
        <v>350</v>
      </c>
      <c r="E9" s="6">
        <f t="shared" si="0"/>
        <v>87500</v>
      </c>
      <c r="F9" s="6">
        <f t="shared" si="1"/>
        <v>30625000</v>
      </c>
      <c r="G9" s="13">
        <f t="shared" si="2"/>
        <v>7656250</v>
      </c>
    </row>
    <row r="10" spans="1:7">
      <c r="A10" s="12" t="s">
        <v>10</v>
      </c>
      <c r="B10" s="4">
        <v>47250</v>
      </c>
      <c r="C10" s="5">
        <v>0.3</v>
      </c>
      <c r="D10" s="4">
        <v>800</v>
      </c>
      <c r="E10" s="6">
        <f t="shared" si="0"/>
        <v>67500</v>
      </c>
      <c r="F10" s="6">
        <f t="shared" si="1"/>
        <v>54000000</v>
      </c>
      <c r="G10" s="13">
        <f t="shared" si="2"/>
        <v>16200000</v>
      </c>
    </row>
    <row r="11" spans="1:7">
      <c r="A11" s="12" t="s">
        <v>11</v>
      </c>
      <c r="B11" s="4">
        <v>26250</v>
      </c>
      <c r="C11" s="5">
        <v>0.28000000000000003</v>
      </c>
      <c r="D11" s="4">
        <v>1000</v>
      </c>
      <c r="E11" s="6">
        <f t="shared" si="0"/>
        <v>36458</v>
      </c>
      <c r="F11" s="6">
        <f t="shared" si="1"/>
        <v>36458000</v>
      </c>
      <c r="G11" s="13">
        <f t="shared" si="2"/>
        <v>10208000</v>
      </c>
    </row>
    <row r="12" spans="1:7">
      <c r="A12" s="12" t="s">
        <v>12</v>
      </c>
      <c r="B12" s="4">
        <v>33600</v>
      </c>
      <c r="C12" s="5">
        <v>0.25</v>
      </c>
      <c r="D12" s="4">
        <v>1200</v>
      </c>
      <c r="E12" s="6">
        <f t="shared" si="0"/>
        <v>44800</v>
      </c>
      <c r="F12" s="6">
        <f t="shared" si="1"/>
        <v>53760000</v>
      </c>
      <c r="G12" s="13">
        <f t="shared" si="2"/>
        <v>13440000</v>
      </c>
    </row>
    <row r="13" spans="1:7">
      <c r="A13" s="12" t="s">
        <v>13</v>
      </c>
      <c r="B13" s="4">
        <v>48300</v>
      </c>
      <c r="C13" s="5">
        <v>0.28000000000000003</v>
      </c>
      <c r="D13" s="4">
        <v>1000</v>
      </c>
      <c r="E13" s="6">
        <f t="shared" si="0"/>
        <v>67083</v>
      </c>
      <c r="F13" s="6">
        <f t="shared" si="1"/>
        <v>67083000</v>
      </c>
      <c r="G13" s="13">
        <f t="shared" si="2"/>
        <v>18783000</v>
      </c>
    </row>
    <row r="14" spans="1:7" ht="19.5" thickBot="1">
      <c r="A14" s="14" t="s">
        <v>14</v>
      </c>
      <c r="B14" s="15"/>
      <c r="C14" s="15"/>
      <c r="D14" s="15"/>
      <c r="E14" s="15"/>
      <c r="F14" s="16">
        <f>SUM(F4:F13)</f>
        <v>398482000</v>
      </c>
      <c r="G14" s="17">
        <f>SUM(G4:G13)</f>
        <v>98549500</v>
      </c>
    </row>
  </sheetData>
  <mergeCells count="1">
    <mergeCell ref="A14:E14"/>
  </mergeCells>
  <phoneticPr fontId="3"/>
  <printOptions horizontalCentered="1"/>
  <pageMargins left="0.70866141732283472" right="0.70866141732283472" top="0.74803149606299213" bottom="0.74803149606299213" header="0.31496062992125984" footer="0.31496062992125984"/>
  <pageSetup paperSize="9"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問題07完成例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2016-04-24T13:05:28Z</dcterms:created>
  <dcterms:modified xsi:type="dcterms:W3CDTF">2023-02-18T14:16:33Z</dcterms:modified>
</cp:coreProperties>
</file>