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0DB3D866-45C2-4556-8B61-B2758E4304EA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26完成例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" i="1" l="1"/>
  <c r="M16" i="1"/>
  <c r="L12" i="1"/>
  <c r="M12" i="1"/>
  <c r="L9" i="1"/>
  <c r="M9" i="1"/>
  <c r="L26" i="1"/>
  <c r="M26" i="1"/>
  <c r="L20" i="1"/>
  <c r="M20" i="1"/>
  <c r="L10" i="1"/>
  <c r="M10" i="1"/>
  <c r="L6" i="1"/>
  <c r="M6" i="1"/>
  <c r="L15" i="1"/>
  <c r="M15" i="1"/>
  <c r="L23" i="1"/>
  <c r="M23" i="1"/>
  <c r="L13" i="1"/>
  <c r="M13" i="1"/>
  <c r="L8" i="1"/>
  <c r="M8" i="1"/>
  <c r="L14" i="1"/>
  <c r="M14" i="1"/>
  <c r="L27" i="1"/>
  <c r="M27" i="1"/>
  <c r="L19" i="1"/>
  <c r="M19" i="1"/>
  <c r="L7" i="1"/>
  <c r="M7" i="1"/>
  <c r="L24" i="1"/>
  <c r="M24" i="1"/>
  <c r="L4" i="1"/>
  <c r="M4" i="1"/>
  <c r="L11" i="1"/>
  <c r="M11" i="1"/>
  <c r="L22" i="1"/>
  <c r="M22" i="1"/>
  <c r="L17" i="1"/>
  <c r="M17" i="1"/>
  <c r="L5" i="1"/>
  <c r="M5" i="1"/>
  <c r="L25" i="1"/>
  <c r="M25" i="1"/>
  <c r="L21" i="1"/>
  <c r="M21" i="1"/>
  <c r="L18" i="1"/>
  <c r="M18" i="1"/>
  <c r="D21" i="1"/>
  <c r="D25" i="1"/>
  <c r="D5" i="1"/>
  <c r="D17" i="1"/>
  <c r="D22" i="1"/>
  <c r="D11" i="1"/>
  <c r="D4" i="1"/>
  <c r="D24" i="1"/>
  <c r="D7" i="1"/>
  <c r="D19" i="1"/>
  <c r="D27" i="1"/>
  <c r="D14" i="1"/>
  <c r="D8" i="1"/>
  <c r="D13" i="1"/>
  <c r="D23" i="1"/>
  <c r="D15" i="1"/>
  <c r="D6" i="1"/>
  <c r="D10" i="1"/>
  <c r="D20" i="1"/>
  <c r="D26" i="1"/>
  <c r="D9" i="1"/>
  <c r="D12" i="1"/>
  <c r="D16" i="1"/>
  <c r="D18" i="1"/>
</calcChain>
</file>

<file path=xl/sharedStrings.xml><?xml version="1.0" encoding="utf-8"?>
<sst xmlns="http://schemas.openxmlformats.org/spreadsheetml/2006/main" count="38" uniqueCount="38">
  <si>
    <t>上半期売上実績</t>
    <rPh sb="0" eb="3">
      <t>カミハンキ</t>
    </rPh>
    <rPh sb="3" eb="5">
      <t>ウリアゲ</t>
    </rPh>
    <rPh sb="5" eb="7">
      <t>ジッセキ</t>
    </rPh>
    <phoneticPr fontId="3"/>
  </si>
  <si>
    <t>コード</t>
    <phoneticPr fontId="3"/>
  </si>
  <si>
    <t>製品名</t>
    <rPh sb="0" eb="3">
      <t>セイヒンメイ</t>
    </rPh>
    <phoneticPr fontId="3"/>
  </si>
  <si>
    <t>卸売価格
（円）</t>
    <rPh sb="0" eb="2">
      <t>オロシウ</t>
    </rPh>
    <rPh sb="2" eb="4">
      <t>カカク</t>
    </rPh>
    <rPh sb="6" eb="7">
      <t>エン</t>
    </rPh>
    <phoneticPr fontId="3"/>
  </si>
  <si>
    <t>4月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</si>
  <si>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5月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</si>
  <si>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6月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</si>
  <si>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7月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</si>
  <si>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8月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</si>
  <si>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9月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</si>
  <si>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推移</t>
    <rPh sb="0" eb="2">
      <t>スイイ</t>
    </rPh>
    <phoneticPr fontId="3"/>
  </si>
  <si>
    <t>売上数
合計</t>
    <rPh sb="0" eb="2">
      <t>ウリアゲ</t>
    </rPh>
    <rPh sb="2" eb="3">
      <t>スウ</t>
    </rPh>
    <rPh sb="4" eb="6">
      <t>ゴウケイ</t>
    </rPh>
    <phoneticPr fontId="3"/>
  </si>
  <si>
    <t>売上金額
（円）</t>
    <rPh sb="0" eb="2">
      <t>ウリアゲ</t>
    </rPh>
    <rPh sb="2" eb="4">
      <t>キンガク</t>
    </rPh>
    <rPh sb="6" eb="7">
      <t>エン</t>
    </rPh>
    <phoneticPr fontId="3"/>
  </si>
  <si>
    <t>MTラベル（白黒シリーズ）</t>
    <rPh sb="6" eb="7">
      <t>シロ</t>
    </rPh>
    <rPh sb="7" eb="8">
      <t>クロ</t>
    </rPh>
    <phoneticPr fontId="3"/>
  </si>
  <si>
    <t>MTラベル（3色シリーズ）</t>
    <rPh sb="7" eb="8">
      <t>イロ</t>
    </rPh>
    <phoneticPr fontId="3"/>
  </si>
  <si>
    <t>OAタックシール（耐水・耐温度タイプ</t>
    <rPh sb="9" eb="11">
      <t>タイスイ</t>
    </rPh>
    <rPh sb="12" eb="13">
      <t>タ</t>
    </rPh>
    <rPh sb="13" eb="14">
      <t>オン</t>
    </rPh>
    <rPh sb="14" eb="15">
      <t>ド</t>
    </rPh>
    <phoneticPr fontId="3"/>
  </si>
  <si>
    <t>OAタックシール（再生紙タイプ）</t>
    <rPh sb="9" eb="12">
      <t>サイセイシ</t>
    </rPh>
    <phoneticPr fontId="3"/>
  </si>
  <si>
    <t>光沢タイプカード（モノクロプリンタ用）</t>
    <rPh sb="0" eb="2">
      <t>コウタク</t>
    </rPh>
    <phoneticPr fontId="3"/>
  </si>
  <si>
    <t>感熱用ラベル（マットタイプ）</t>
    <phoneticPr fontId="3"/>
  </si>
  <si>
    <t>OAタックシール（モノクロプリンタ用）</t>
    <rPh sb="17" eb="18">
      <t>ヨウ</t>
    </rPh>
    <phoneticPr fontId="3"/>
  </si>
  <si>
    <t>個人情報保護シール</t>
    <rPh sb="0" eb="2">
      <t>コジン</t>
    </rPh>
    <rPh sb="2" eb="4">
      <t>ジョウホウ</t>
    </rPh>
    <rPh sb="4" eb="6">
      <t>ホゴ</t>
    </rPh>
    <phoneticPr fontId="3"/>
  </si>
  <si>
    <t>MTラベル（7色シリーズ）</t>
    <rPh sb="7" eb="8">
      <t>イロ</t>
    </rPh>
    <phoneticPr fontId="3"/>
  </si>
  <si>
    <t>光沢タイプカード（カラーインクジェットプリンタ用）</t>
    <rPh sb="0" eb="2">
      <t>コウタク</t>
    </rPh>
    <phoneticPr fontId="3"/>
  </si>
  <si>
    <t>感熱用ラベル（マルチタイプ）</t>
    <phoneticPr fontId="3"/>
  </si>
  <si>
    <t>OAタックシール（カラーインクジェットプリンタ用）</t>
    <rPh sb="23" eb="24">
      <t>ヨウ</t>
    </rPh>
    <phoneticPr fontId="3"/>
  </si>
  <si>
    <t>感熱用ラベル（デラックス）</t>
    <rPh sb="0" eb="2">
      <t>カンネツ</t>
    </rPh>
    <rPh sb="2" eb="3">
      <t>ヨウ</t>
    </rPh>
    <phoneticPr fontId="3"/>
  </si>
  <si>
    <t>和紙カード</t>
    <rPh sb="0" eb="2">
      <t>ワシ</t>
    </rPh>
    <phoneticPr fontId="3"/>
  </si>
  <si>
    <t>MTラベル（16色シリーズ）</t>
    <rPh sb="8" eb="9">
      <t>イロ</t>
    </rPh>
    <phoneticPr fontId="3"/>
  </si>
  <si>
    <t>医療機関向けタックシール（一般用）</t>
    <rPh sb="0" eb="2">
      <t>イリョウ</t>
    </rPh>
    <rPh sb="2" eb="4">
      <t>キカン</t>
    </rPh>
    <rPh sb="4" eb="5">
      <t>ム</t>
    </rPh>
    <rPh sb="13" eb="15">
      <t>イッパン</t>
    </rPh>
    <rPh sb="15" eb="16">
      <t>ヨウ</t>
    </rPh>
    <phoneticPr fontId="3"/>
  </si>
  <si>
    <t>光沢タイプカード（カラーレーザープリンタ用）</t>
    <rPh sb="0" eb="2">
      <t>コウタク</t>
    </rPh>
    <phoneticPr fontId="3"/>
  </si>
  <si>
    <t>個人情報保護シール（目隠しタイプ）</t>
    <rPh sb="0" eb="2">
      <t>コジン</t>
    </rPh>
    <rPh sb="2" eb="4">
      <t>ジョウホウ</t>
    </rPh>
    <rPh sb="4" eb="6">
      <t>ホゴ</t>
    </rPh>
    <rPh sb="10" eb="12">
      <t>メカク</t>
    </rPh>
    <phoneticPr fontId="3"/>
  </si>
  <si>
    <t>OAタックシール（カラーレーザープリンタ用）</t>
    <rPh sb="20" eb="21">
      <t>ヨウ</t>
    </rPh>
    <phoneticPr fontId="3"/>
  </si>
  <si>
    <t>光沢タイプカード（半透明粘着シール付きタイプ）</t>
    <rPh sb="9" eb="12">
      <t>ハントウメイ</t>
    </rPh>
    <rPh sb="12" eb="14">
      <t>ネンチャク</t>
    </rPh>
    <rPh sb="17" eb="18">
      <t>ツ</t>
    </rPh>
    <phoneticPr fontId="3"/>
  </si>
  <si>
    <t>感熱用ラベル（スーパーファインタイプ）</t>
    <phoneticPr fontId="3"/>
  </si>
  <si>
    <t>医療機関向けタックシール（オーダーメイド用）</t>
    <rPh sb="0" eb="2">
      <t>イリョウ</t>
    </rPh>
    <rPh sb="2" eb="4">
      <t>キカン</t>
    </rPh>
    <rPh sb="4" eb="5">
      <t>ム</t>
    </rPh>
    <rPh sb="20" eb="21">
      <t>ヨウ</t>
    </rPh>
    <phoneticPr fontId="3"/>
  </si>
  <si>
    <t>和紙カード（手書き風）</t>
    <rPh sb="0" eb="2">
      <t>ワシ</t>
    </rPh>
    <rPh sb="6" eb="8">
      <t>テガ</t>
    </rPh>
    <rPh sb="9" eb="10">
      <t>フウ</t>
    </rPh>
    <phoneticPr fontId="3"/>
  </si>
  <si>
    <t>和紙カード（オーダーメイド用）</t>
    <rPh sb="0" eb="2">
      <t>ワシ</t>
    </rPh>
    <rPh sb="13" eb="14">
      <t>ヨウ</t>
    </rPh>
    <phoneticPr fontId="3"/>
  </si>
  <si>
    <t>価格（円）</t>
    <rPh sb="0" eb="2">
      <t>カカク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</si>
</sst>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4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color indexed="9"/>
      <name val="游ゴシック"/>
      <family val="3"/>
      <charset val="128"/>
    </font>
    <font>
      <sz val="1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38" fontId="4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zoomScale="80" zoomScaleNormal="80" workbookViewId="0"/>
  </sheetViews>
  <sheetFormatPr defaultColWidth="8.875" defaultRowHeight="18.75" x14ac:dyDescent="0.15"/>
  <cols>
    <col min="1" max="1" width="7.125" style="2" customWidth="1"/>
    <col min="2" max="2" width="47.625" style="2" customWidth="1"/>
    <col min="3" max="3" width="11.375" style="2" bestFit="1" customWidth="1"/>
    <col min="4" max="4" width="15.75" style="2" bestFit="1" customWidth="1"/>
    <col min="5" max="7" width="10.625" style="2" customWidth="1"/>
    <col min="8" max="10" width="10.625" style="2" bestFit="1" customWidth="1"/>
    <col min="11" max="11" width="17.625" style="2" customWidth="1"/>
    <col min="12" max="12" width="11.875" style="2" bestFit="1" customWidth="1"/>
    <col min="13" max="13" width="14.375" style="2" bestFit="1" customWidth="1"/>
    <col min="14" max="16384" width="8.875" style="2"/>
  </cols>
  <sheetData>
    <row r="1" spans="1:13" ht="24" x14ac:dyDescent="0.15">
      <c r="A1" s="1" t="s">
        <v>0</v>
      </c>
    </row>
    <row r="3" spans="1:13" ht="18.75" customHeight="1" x14ac:dyDescent="0.15">
      <c r="A3" s="3" t="s">
        <v>1</v>
      </c>
      <c r="B3" s="3" t="s">
        <v>2</v>
      </c>
      <c r="C3" s="6" t="s">
        <v>37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</row>
    <row r="4" spans="1:13" s="5" customFormat="1" ht="18.75" customHeight="1" x14ac:dyDescent="0.15">
      <c r="A4" s="4">
        <v>1010</v>
      </c>
      <c r="B4" s="4" t="s">
        <v>30</v>
      </c>
      <c r="C4" s="7">
        <v>2375</v>
      </c>
      <c r="D4" s="7">
        <f>C4*0.7</f>
        <v>1662.5</v>
      </c>
      <c r="E4" s="7">
        <v>701</v>
      </c>
      <c r="F4" s="7">
        <v>800</v>
      </c>
      <c r="G4" s="7">
        <v>815</v>
      </c>
      <c r="H4" s="7">
        <v>820</v>
      </c>
      <c r="I4" s="7">
        <v>770</v>
      </c>
      <c r="J4" s="7">
        <v>815</v>
      </c>
      <c r="K4" s="7"/>
      <c r="L4" s="7">
        <f>SUM(E4:J4)</f>
        <v>4721</v>
      </c>
      <c r="M4" s="7">
        <f>C4*L4</f>
        <v>11212375</v>
      </c>
    </row>
    <row r="5" spans="1:13" s="5" customFormat="1" ht="18.75" customHeight="1" x14ac:dyDescent="0.15">
      <c r="A5" s="4">
        <v>1010</v>
      </c>
      <c r="B5" s="4" t="s">
        <v>34</v>
      </c>
      <c r="C5" s="7">
        <v>2980</v>
      </c>
      <c r="D5" s="7">
        <f>C5*0.7</f>
        <v>2086</v>
      </c>
      <c r="E5" s="7">
        <v>422</v>
      </c>
      <c r="F5" s="7">
        <v>442</v>
      </c>
      <c r="G5" s="7">
        <v>459</v>
      </c>
      <c r="H5" s="7">
        <v>460</v>
      </c>
      <c r="I5" s="7">
        <v>465</v>
      </c>
      <c r="J5" s="7">
        <v>472</v>
      </c>
      <c r="K5" s="7"/>
      <c r="L5" s="7">
        <f>SUM(E5:J5)</f>
        <v>2720</v>
      </c>
      <c r="M5" s="7">
        <f>C5*L5</f>
        <v>8105600</v>
      </c>
    </row>
    <row r="6" spans="1:13" s="5" customFormat="1" ht="18.75" customHeight="1" x14ac:dyDescent="0.15">
      <c r="A6" s="4">
        <v>1010</v>
      </c>
      <c r="B6" s="4" t="s">
        <v>20</v>
      </c>
      <c r="C6" s="7">
        <v>1575</v>
      </c>
      <c r="D6" s="7">
        <f>C6*0.7</f>
        <v>1102.5</v>
      </c>
      <c r="E6" s="7">
        <v>684</v>
      </c>
      <c r="F6" s="7">
        <v>659</v>
      </c>
      <c r="G6" s="7">
        <v>650</v>
      </c>
      <c r="H6" s="7">
        <v>650</v>
      </c>
      <c r="I6" s="7">
        <v>659</v>
      </c>
      <c r="J6" s="7">
        <v>650</v>
      </c>
      <c r="K6" s="7"/>
      <c r="L6" s="7">
        <f>SUM(E6:J6)</f>
        <v>3952</v>
      </c>
      <c r="M6" s="7">
        <f>C6*L6</f>
        <v>6224400</v>
      </c>
    </row>
    <row r="7" spans="1:13" s="5" customFormat="1" ht="18.75" customHeight="1" x14ac:dyDescent="0.15">
      <c r="A7" s="4">
        <v>1010</v>
      </c>
      <c r="B7" s="4" t="s">
        <v>28</v>
      </c>
      <c r="C7" s="7">
        <v>2260</v>
      </c>
      <c r="D7" s="7">
        <f>C7*0.7</f>
        <v>1582</v>
      </c>
      <c r="E7" s="7">
        <v>381</v>
      </c>
      <c r="F7" s="7">
        <v>435</v>
      </c>
      <c r="G7" s="7">
        <v>452</v>
      </c>
      <c r="H7" s="7">
        <v>469</v>
      </c>
      <c r="I7" s="7">
        <v>486</v>
      </c>
      <c r="J7" s="7">
        <v>490</v>
      </c>
      <c r="K7" s="7"/>
      <c r="L7" s="7">
        <f>SUM(E7:J7)</f>
        <v>2713</v>
      </c>
      <c r="M7" s="7">
        <f>C7*L7</f>
        <v>6131380</v>
      </c>
    </row>
    <row r="8" spans="1:13" s="5" customFormat="1" ht="18.75" customHeight="1" x14ac:dyDescent="0.15">
      <c r="A8" s="4">
        <v>1010</v>
      </c>
      <c r="B8" s="4" t="s">
        <v>24</v>
      </c>
      <c r="C8" s="7">
        <v>2079</v>
      </c>
      <c r="D8" s="7">
        <f>C8*0.7</f>
        <v>1455.3</v>
      </c>
      <c r="E8" s="7">
        <v>254</v>
      </c>
      <c r="F8" s="7">
        <v>255</v>
      </c>
      <c r="G8" s="7">
        <v>245</v>
      </c>
      <c r="H8" s="7">
        <v>250</v>
      </c>
      <c r="I8" s="7">
        <v>255</v>
      </c>
      <c r="J8" s="7">
        <v>260</v>
      </c>
      <c r="K8" s="7"/>
      <c r="L8" s="7">
        <f>SUM(E8:J8)</f>
        <v>1519</v>
      </c>
      <c r="M8" s="7">
        <f>C8*L8</f>
        <v>3158001</v>
      </c>
    </row>
    <row r="9" spans="1:13" s="5" customFormat="1" ht="18.75" customHeight="1" x14ac:dyDescent="0.15">
      <c r="A9" s="4">
        <v>1010</v>
      </c>
      <c r="B9" s="4" t="s">
        <v>16</v>
      </c>
      <c r="C9" s="7">
        <v>945</v>
      </c>
      <c r="D9" s="7">
        <f>C9*0.7</f>
        <v>661.5</v>
      </c>
      <c r="E9" s="7">
        <v>509</v>
      </c>
      <c r="F9" s="7">
        <v>512</v>
      </c>
      <c r="G9" s="7">
        <v>468</v>
      </c>
      <c r="H9" s="7">
        <v>468</v>
      </c>
      <c r="I9" s="7">
        <v>512</v>
      </c>
      <c r="J9" s="7">
        <v>468</v>
      </c>
      <c r="K9" s="7"/>
      <c r="L9" s="7">
        <f>SUM(E9:J9)</f>
        <v>2937</v>
      </c>
      <c r="M9" s="7">
        <f>C9*L9</f>
        <v>2775465</v>
      </c>
    </row>
    <row r="10" spans="1:13" s="5" customFormat="1" ht="18.75" customHeight="1" x14ac:dyDescent="0.15">
      <c r="A10" s="4">
        <v>1010</v>
      </c>
      <c r="B10" s="4" t="s">
        <v>19</v>
      </c>
      <c r="C10" s="7">
        <v>1415</v>
      </c>
      <c r="D10" s="7">
        <f>C10*0.7</f>
        <v>990.49999999999989</v>
      </c>
      <c r="E10" s="7">
        <v>289</v>
      </c>
      <c r="F10" s="7">
        <v>315</v>
      </c>
      <c r="G10" s="7">
        <v>355</v>
      </c>
      <c r="H10" s="7">
        <v>289</v>
      </c>
      <c r="I10" s="7">
        <v>315</v>
      </c>
      <c r="J10" s="7">
        <v>355</v>
      </c>
      <c r="K10" s="7"/>
      <c r="L10" s="7">
        <f>SUM(E10:J10)</f>
        <v>1918</v>
      </c>
      <c r="M10" s="7">
        <f>C10*L10</f>
        <v>2713970</v>
      </c>
    </row>
    <row r="11" spans="1:13" s="5" customFormat="1" ht="18.75" customHeight="1" x14ac:dyDescent="0.15">
      <c r="A11" s="4">
        <v>1010</v>
      </c>
      <c r="B11" s="4" t="s">
        <v>31</v>
      </c>
      <c r="C11" s="7">
        <v>2445</v>
      </c>
      <c r="D11" s="7">
        <f>C11*0.7</f>
        <v>1711.5</v>
      </c>
      <c r="E11" s="7">
        <v>159</v>
      </c>
      <c r="F11" s="7">
        <v>185</v>
      </c>
      <c r="G11" s="7">
        <v>175</v>
      </c>
      <c r="H11" s="7">
        <v>175</v>
      </c>
      <c r="I11" s="7">
        <v>185</v>
      </c>
      <c r="J11" s="7">
        <v>175</v>
      </c>
      <c r="K11" s="7"/>
      <c r="L11" s="7">
        <f>SUM(E11:J11)</f>
        <v>1054</v>
      </c>
      <c r="M11" s="7">
        <f>C11*L11</f>
        <v>2577030</v>
      </c>
    </row>
    <row r="12" spans="1:13" s="5" customFormat="1" ht="18.75" customHeight="1" x14ac:dyDescent="0.15">
      <c r="A12" s="4">
        <v>1010</v>
      </c>
      <c r="B12" s="4" t="s">
        <v>15</v>
      </c>
      <c r="C12" s="7">
        <v>882</v>
      </c>
      <c r="D12" s="7">
        <f>C12*0.7</f>
        <v>617.4</v>
      </c>
      <c r="E12" s="7">
        <v>428</v>
      </c>
      <c r="F12" s="7">
        <v>475</v>
      </c>
      <c r="G12" s="7">
        <v>457</v>
      </c>
      <c r="H12" s="7">
        <v>428</v>
      </c>
      <c r="I12" s="7">
        <v>457</v>
      </c>
      <c r="J12" s="7">
        <v>428</v>
      </c>
      <c r="K12" s="7"/>
      <c r="L12" s="7">
        <f>SUM(E12:J12)</f>
        <v>2673</v>
      </c>
      <c r="M12" s="7">
        <f>C12*L12</f>
        <v>2357586</v>
      </c>
    </row>
    <row r="13" spans="1:13" s="5" customFormat="1" ht="18.75" customHeight="1" x14ac:dyDescent="0.15">
      <c r="A13" s="4">
        <v>5010</v>
      </c>
      <c r="B13" s="4" t="s">
        <v>23</v>
      </c>
      <c r="C13" s="7">
        <v>2016</v>
      </c>
      <c r="D13" s="7">
        <f>C13*0.7</f>
        <v>1411.1999999999998</v>
      </c>
      <c r="E13" s="7">
        <v>890</v>
      </c>
      <c r="F13" s="7">
        <v>924</v>
      </c>
      <c r="G13" s="7">
        <v>931</v>
      </c>
      <c r="H13" s="7">
        <v>920</v>
      </c>
      <c r="I13" s="7">
        <v>925</v>
      </c>
      <c r="J13" s="7">
        <v>926</v>
      </c>
      <c r="K13" s="7"/>
      <c r="L13" s="7">
        <f>SUM(E13:J13)</f>
        <v>5516</v>
      </c>
      <c r="M13" s="7">
        <f>C13*L13</f>
        <v>11120256</v>
      </c>
    </row>
    <row r="14" spans="1:13" s="5" customFormat="1" ht="18.75" customHeight="1" x14ac:dyDescent="0.15">
      <c r="A14" s="4">
        <v>5010</v>
      </c>
      <c r="B14" s="4" t="s">
        <v>25</v>
      </c>
      <c r="C14" s="7">
        <v>2160</v>
      </c>
      <c r="D14" s="7">
        <f>C14*0.7</f>
        <v>1512</v>
      </c>
      <c r="E14" s="7">
        <v>414</v>
      </c>
      <c r="F14" s="7">
        <v>461</v>
      </c>
      <c r="G14" s="7">
        <v>490</v>
      </c>
      <c r="H14" s="7">
        <v>505</v>
      </c>
      <c r="I14" s="7">
        <v>510</v>
      </c>
      <c r="J14" s="7">
        <v>522</v>
      </c>
      <c r="K14" s="7"/>
      <c r="L14" s="7">
        <f>SUM(E14:J14)</f>
        <v>2902</v>
      </c>
      <c r="M14" s="7">
        <f>C14*L14</f>
        <v>6268320</v>
      </c>
    </row>
    <row r="15" spans="1:13" s="5" customFormat="1" ht="18.75" customHeight="1" x14ac:dyDescent="0.15">
      <c r="A15" s="4">
        <v>5010</v>
      </c>
      <c r="B15" s="4" t="s">
        <v>21</v>
      </c>
      <c r="C15" s="7">
        <v>1710</v>
      </c>
      <c r="D15" s="7">
        <f>C15*0.7</f>
        <v>1197</v>
      </c>
      <c r="E15" s="7">
        <v>501</v>
      </c>
      <c r="F15" s="7">
        <v>552</v>
      </c>
      <c r="G15" s="7">
        <v>531</v>
      </c>
      <c r="H15" s="7">
        <v>552</v>
      </c>
      <c r="I15" s="7">
        <v>531</v>
      </c>
      <c r="J15" s="7">
        <v>552</v>
      </c>
      <c r="K15" s="7"/>
      <c r="L15" s="7">
        <f>SUM(E15:J15)</f>
        <v>3219</v>
      </c>
      <c r="M15" s="7">
        <f>C15*L15</f>
        <v>5504490</v>
      </c>
    </row>
    <row r="16" spans="1:13" s="5" customFormat="1" ht="18.75" customHeight="1" x14ac:dyDescent="0.15">
      <c r="A16" s="4">
        <v>5010</v>
      </c>
      <c r="B16" s="4" t="s">
        <v>14</v>
      </c>
      <c r="C16" s="7">
        <v>529</v>
      </c>
      <c r="D16" s="7">
        <f>C16*0.7</f>
        <v>370.29999999999995</v>
      </c>
      <c r="E16" s="7">
        <v>824</v>
      </c>
      <c r="F16" s="7">
        <v>785</v>
      </c>
      <c r="G16" s="7">
        <v>755</v>
      </c>
      <c r="H16" s="7">
        <v>760</v>
      </c>
      <c r="I16" s="7">
        <v>785</v>
      </c>
      <c r="J16" s="7">
        <v>785</v>
      </c>
      <c r="K16" s="7"/>
      <c r="L16" s="7">
        <f>SUM(E16:J16)</f>
        <v>4694</v>
      </c>
      <c r="M16" s="7">
        <f>C16*L16</f>
        <v>2483126</v>
      </c>
    </row>
    <row r="17" spans="1:13" s="5" customFormat="1" ht="18.75" customHeight="1" x14ac:dyDescent="0.15">
      <c r="A17" s="4">
        <v>5010</v>
      </c>
      <c r="B17" s="4" t="s">
        <v>33</v>
      </c>
      <c r="C17" s="7">
        <v>2575</v>
      </c>
      <c r="D17" s="7">
        <f>C17*0.7</f>
        <v>1802.4999999999998</v>
      </c>
      <c r="E17" s="7">
        <v>132</v>
      </c>
      <c r="F17" s="7">
        <v>115</v>
      </c>
      <c r="G17" s="7">
        <v>125</v>
      </c>
      <c r="H17" s="7">
        <v>110</v>
      </c>
      <c r="I17" s="7">
        <v>125</v>
      </c>
      <c r="J17" s="7">
        <v>130</v>
      </c>
      <c r="K17" s="7"/>
      <c r="L17" s="7">
        <f>SUM(E17:J17)</f>
        <v>737</v>
      </c>
      <c r="M17" s="7">
        <f>C17*L17</f>
        <v>1897775</v>
      </c>
    </row>
    <row r="18" spans="1:13" s="5" customFormat="1" ht="18.75" customHeight="1" x14ac:dyDescent="0.15">
      <c r="A18" s="4">
        <v>5010</v>
      </c>
      <c r="B18" s="4" t="s">
        <v>13</v>
      </c>
      <c r="C18" s="7">
        <v>310</v>
      </c>
      <c r="D18" s="7">
        <f>C18*0.7</f>
        <v>217</v>
      </c>
      <c r="E18" s="7">
        <v>824</v>
      </c>
      <c r="F18" s="7">
        <v>785</v>
      </c>
      <c r="G18" s="7">
        <v>813</v>
      </c>
      <c r="H18" s="7">
        <v>805</v>
      </c>
      <c r="I18" s="7">
        <v>845</v>
      </c>
      <c r="J18" s="7">
        <v>850</v>
      </c>
      <c r="K18" s="7"/>
      <c r="L18" s="7">
        <f>SUM(E18:J18)</f>
        <v>4922</v>
      </c>
      <c r="M18" s="7">
        <f>C18*L18</f>
        <v>1525820</v>
      </c>
    </row>
    <row r="19" spans="1:13" s="5" customFormat="1" ht="18.75" customHeight="1" x14ac:dyDescent="0.15">
      <c r="A19" s="4">
        <v>5010</v>
      </c>
      <c r="B19" s="4" t="s">
        <v>27</v>
      </c>
      <c r="C19" s="7">
        <v>2210</v>
      </c>
      <c r="D19" s="7">
        <f>C19*0.7</f>
        <v>1547</v>
      </c>
      <c r="E19" s="7">
        <v>56</v>
      </c>
      <c r="F19" s="7">
        <v>79</v>
      </c>
      <c r="G19" s="7">
        <v>81</v>
      </c>
      <c r="H19" s="7">
        <v>85</v>
      </c>
      <c r="I19" s="7">
        <v>88</v>
      </c>
      <c r="J19" s="7">
        <v>90</v>
      </c>
      <c r="K19" s="7"/>
      <c r="L19" s="7">
        <f>SUM(E19:J19)</f>
        <v>479</v>
      </c>
      <c r="M19" s="7">
        <f>C19*L19</f>
        <v>1058590</v>
      </c>
    </row>
    <row r="20" spans="1:13" s="5" customFormat="1" ht="18.75" customHeight="1" x14ac:dyDescent="0.15">
      <c r="A20" s="4">
        <v>5010</v>
      </c>
      <c r="B20" s="4" t="s">
        <v>18</v>
      </c>
      <c r="C20" s="7">
        <v>1386</v>
      </c>
      <c r="D20" s="7">
        <f>C20*0.7</f>
        <v>970.19999999999993</v>
      </c>
      <c r="E20" s="7">
        <v>125</v>
      </c>
      <c r="F20" s="7">
        <v>138</v>
      </c>
      <c r="G20" s="7">
        <v>128</v>
      </c>
      <c r="H20" s="7">
        <v>118</v>
      </c>
      <c r="I20" s="7">
        <v>108</v>
      </c>
      <c r="J20" s="7">
        <v>119</v>
      </c>
      <c r="K20" s="7"/>
      <c r="L20" s="7">
        <f>SUM(E20:J20)</f>
        <v>736</v>
      </c>
      <c r="M20" s="7">
        <f>C20*L20</f>
        <v>1020096</v>
      </c>
    </row>
    <row r="21" spans="1:13" s="5" customFormat="1" ht="18.75" customHeight="1" x14ac:dyDescent="0.15">
      <c r="A21" s="4">
        <v>3020</v>
      </c>
      <c r="B21" s="4" t="s">
        <v>36</v>
      </c>
      <c r="C21" s="7">
        <v>3289</v>
      </c>
      <c r="D21" s="7">
        <f>C21*0.7</f>
        <v>2302.2999999999997</v>
      </c>
      <c r="E21" s="7">
        <v>579</v>
      </c>
      <c r="F21" s="7">
        <v>542</v>
      </c>
      <c r="G21" s="7">
        <v>498</v>
      </c>
      <c r="H21" s="7">
        <v>470</v>
      </c>
      <c r="I21" s="7">
        <v>475</v>
      </c>
      <c r="J21" s="7">
        <v>480</v>
      </c>
      <c r="K21" s="7"/>
      <c r="L21" s="7">
        <f>SUM(E21:J21)</f>
        <v>3044</v>
      </c>
      <c r="M21" s="7">
        <f>C21*L21</f>
        <v>10011716</v>
      </c>
    </row>
    <row r="22" spans="1:13" s="5" customFormat="1" ht="18.75" customHeight="1" x14ac:dyDescent="0.15">
      <c r="A22" s="4">
        <v>3020</v>
      </c>
      <c r="B22" s="4" t="s">
        <v>32</v>
      </c>
      <c r="C22" s="7">
        <v>2520</v>
      </c>
      <c r="D22" s="7">
        <f>C22*0.7</f>
        <v>1764</v>
      </c>
      <c r="E22" s="7">
        <v>584</v>
      </c>
      <c r="F22" s="7">
        <v>594</v>
      </c>
      <c r="G22" s="7">
        <v>565</v>
      </c>
      <c r="H22" s="7">
        <v>550</v>
      </c>
      <c r="I22" s="7">
        <v>594</v>
      </c>
      <c r="J22" s="7">
        <v>565</v>
      </c>
      <c r="K22" s="7"/>
      <c r="L22" s="7">
        <f>SUM(E22:J22)</f>
        <v>3452</v>
      </c>
      <c r="M22" s="7">
        <f>C22*L22</f>
        <v>8699040</v>
      </c>
    </row>
    <row r="23" spans="1:13" s="5" customFormat="1" ht="18.75" customHeight="1" x14ac:dyDescent="0.15">
      <c r="A23" s="4">
        <v>3020</v>
      </c>
      <c r="B23" s="4" t="s">
        <v>22</v>
      </c>
      <c r="C23" s="7">
        <v>1945</v>
      </c>
      <c r="D23" s="7">
        <f>C23*0.7</f>
        <v>1361.5</v>
      </c>
      <c r="E23" s="7">
        <v>201</v>
      </c>
      <c r="F23" s="7">
        <v>229</v>
      </c>
      <c r="G23" s="7">
        <v>198</v>
      </c>
      <c r="H23" s="7">
        <v>220</v>
      </c>
      <c r="I23" s="7">
        <v>229</v>
      </c>
      <c r="J23" s="7">
        <v>198</v>
      </c>
      <c r="K23" s="7"/>
      <c r="L23" s="7">
        <f>SUM(E23:J23)</f>
        <v>1275</v>
      </c>
      <c r="M23" s="7">
        <f>C23*L23</f>
        <v>2479875</v>
      </c>
    </row>
    <row r="24" spans="1:13" s="5" customFormat="1" ht="18.75" customHeight="1" x14ac:dyDescent="0.15">
      <c r="A24" s="4">
        <v>3020</v>
      </c>
      <c r="B24" s="4" t="s">
        <v>29</v>
      </c>
      <c r="C24" s="7">
        <v>2345</v>
      </c>
      <c r="D24" s="7">
        <f>C24*0.7</f>
        <v>1641.5</v>
      </c>
      <c r="E24" s="7">
        <v>150</v>
      </c>
      <c r="F24" s="7">
        <v>143</v>
      </c>
      <c r="G24" s="7">
        <v>155</v>
      </c>
      <c r="H24" s="7">
        <v>150</v>
      </c>
      <c r="I24" s="7">
        <v>151</v>
      </c>
      <c r="J24" s="7">
        <v>150</v>
      </c>
      <c r="K24" s="7"/>
      <c r="L24" s="7">
        <f>SUM(E24:J24)</f>
        <v>899</v>
      </c>
      <c r="M24" s="7">
        <f>C24*L24</f>
        <v>2108155</v>
      </c>
    </row>
    <row r="25" spans="1:13" s="5" customFormat="1" ht="18.75" customHeight="1" x14ac:dyDescent="0.15">
      <c r="A25" s="4">
        <v>3020</v>
      </c>
      <c r="B25" s="4" t="s">
        <v>35</v>
      </c>
      <c r="C25" s="7">
        <v>2985</v>
      </c>
      <c r="D25" s="7">
        <f>C25*0.7</f>
        <v>2089.5</v>
      </c>
      <c r="E25" s="7">
        <v>47</v>
      </c>
      <c r="F25" s="7">
        <v>71</v>
      </c>
      <c r="G25" s="7">
        <v>72</v>
      </c>
      <c r="H25" s="7">
        <v>73</v>
      </c>
      <c r="I25" s="7">
        <v>76</v>
      </c>
      <c r="J25" s="7">
        <v>80</v>
      </c>
      <c r="K25" s="7"/>
      <c r="L25" s="7">
        <f>SUM(E25:J25)</f>
        <v>419</v>
      </c>
      <c r="M25" s="7">
        <f>C25*L25</f>
        <v>1250715</v>
      </c>
    </row>
    <row r="26" spans="1:13" s="5" customFormat="1" ht="18.75" customHeight="1" x14ac:dyDescent="0.15">
      <c r="A26" s="4">
        <v>3020</v>
      </c>
      <c r="B26" s="4" t="s">
        <v>17</v>
      </c>
      <c r="C26" s="7">
        <v>945</v>
      </c>
      <c r="D26" s="7">
        <f>C26*0.7</f>
        <v>661.5</v>
      </c>
      <c r="E26" s="7">
        <v>148</v>
      </c>
      <c r="F26" s="7">
        <v>203</v>
      </c>
      <c r="G26" s="7">
        <v>220</v>
      </c>
      <c r="H26" s="7">
        <v>209</v>
      </c>
      <c r="I26" s="7">
        <v>195</v>
      </c>
      <c r="J26" s="7">
        <v>185</v>
      </c>
      <c r="K26" s="7"/>
      <c r="L26" s="7">
        <f>SUM(E26:J26)</f>
        <v>1160</v>
      </c>
      <c r="M26" s="7">
        <f>C26*L26</f>
        <v>1096200</v>
      </c>
    </row>
    <row r="27" spans="1:13" s="5" customFormat="1" ht="18.75" customHeight="1" x14ac:dyDescent="0.15">
      <c r="A27" s="4">
        <v>3020</v>
      </c>
      <c r="B27" s="4" t="s">
        <v>26</v>
      </c>
      <c r="C27" s="7">
        <v>2205</v>
      </c>
      <c r="D27" s="7">
        <f>C27*0.7</f>
        <v>1543.5</v>
      </c>
      <c r="E27" s="7">
        <v>72</v>
      </c>
      <c r="F27" s="7">
        <v>79</v>
      </c>
      <c r="G27" s="7">
        <v>89</v>
      </c>
      <c r="H27" s="7">
        <v>85</v>
      </c>
      <c r="I27" s="7">
        <v>83</v>
      </c>
      <c r="J27" s="7">
        <v>77</v>
      </c>
      <c r="K27" s="7"/>
      <c r="L27" s="7">
        <f>SUM(E27:J27)</f>
        <v>485</v>
      </c>
      <c r="M27" s="7">
        <f>C27*L27</f>
        <v>1069425</v>
      </c>
    </row>
    <row r="28" spans="1:13" ht="18.75" customHeight="1" x14ac:dyDescent="0.15"/>
  </sheetData>
  <sortState xmlns:xlrd2="http://schemas.microsoft.com/office/spreadsheetml/2017/richdata2" ref="A4:M27">
    <sortCondition sortBy="icon" ref="A4:A27" iconSet="3TrafficLights1" iconId="0"/>
    <sortCondition sortBy="icon" ref="A4:A27" iconSet="3TrafficLights1" iconId="2"/>
    <sortCondition sortBy="icon" ref="A4:A27" iconSet="3TrafficLights1" iconId="1"/>
    <sortCondition descending="1" ref="M4:M27"/>
  </sortState>
  <phoneticPr fontId="3"/>
  <conditionalFormatting sqref="L4:L27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{5CAB94B1-AF03-406C-814B-67B727C5B760}</x14:id>
        </ext>
      </extLst>
    </cfRule>
  </conditionalFormatting>
  <conditionalFormatting sqref="M4:M2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{FC82E390-45B8-4E92-8730-C1947DDF51A0}</x14:id>
        </ext>
      </extLst>
    </cfRule>
  </conditionalFormatting>
  <conditionalFormatting sqref="A4:A27">
    <cfRule type="iconSet" priority="1">
      <iconSet>
        <cfvo type="percent" val="0"/>
        <cfvo type="percent" val="33"/>
        <cfvo type="percent" val="67"/>
      </iconSet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AB94B1-AF03-406C-814B-67B727C5B7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L4:L27</xm:sqref>
        </x14:conditionalFormatting>
        <x14:conditionalFormatting xmlns:xm="http://schemas.microsoft.com/office/excel/2006/main">
          <x14:cfRule type="dataBar" id="{FC82E390-45B8-4E92-8730-C1947DDF51A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M4:M27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DA2A1D0-4744-4DA7-A2A5-992E0A4EE356}">
          <x14:colorSeries theme="6" tint="-0.499984740745262"/>
          <x14:colorNegative theme="7"/>
          <x14:colorAxis rgb="FF000000"/>
          <x14:colorMarkers theme="6" tint="-0.499984740745262"/>
          <x14:colorFirst theme="6" tint="0.39997558519241921"/>
          <x14:colorLast theme="6" tint="0.39997558519241921"/>
          <x14:colorHigh theme="6"/>
          <x14:colorLow theme="6"/>
          <x14:sparklines>
            <x14:sparkline>
              <xm:f>問題26完成例!E4:J4</xm:f>
              <xm:sqref>K4</xm:sqref>
            </x14:sparkline>
            <x14:sparkline>
              <xm:f>問題26完成例!E5:J5</xm:f>
              <xm:sqref>K5</xm:sqref>
            </x14:sparkline>
            <x14:sparkline>
              <xm:f>問題26完成例!E6:J6</xm:f>
              <xm:sqref>K6</xm:sqref>
            </x14:sparkline>
            <x14:sparkline>
              <xm:f>問題26完成例!E7:J7</xm:f>
              <xm:sqref>K7</xm:sqref>
            </x14:sparkline>
            <x14:sparkline>
              <xm:f>問題26完成例!E8:J8</xm:f>
              <xm:sqref>K8</xm:sqref>
            </x14:sparkline>
            <x14:sparkline>
              <xm:f>問題26完成例!E9:J9</xm:f>
              <xm:sqref>K9</xm:sqref>
            </x14:sparkline>
            <x14:sparkline>
              <xm:f>問題26完成例!E10:J10</xm:f>
              <xm:sqref>K10</xm:sqref>
            </x14:sparkline>
            <x14:sparkline>
              <xm:f>問題26完成例!E11:J11</xm:f>
              <xm:sqref>K11</xm:sqref>
            </x14:sparkline>
            <x14:sparkline>
              <xm:f>問題26完成例!E12:J12</xm:f>
              <xm:sqref>K12</xm:sqref>
            </x14:sparkline>
            <x14:sparkline>
              <xm:f>問題26完成例!E13:J13</xm:f>
              <xm:sqref>K13</xm:sqref>
            </x14:sparkline>
            <x14:sparkline>
              <xm:f>問題26完成例!E14:J14</xm:f>
              <xm:sqref>K14</xm:sqref>
            </x14:sparkline>
            <x14:sparkline>
              <xm:f>問題26完成例!E15:J15</xm:f>
              <xm:sqref>K15</xm:sqref>
            </x14:sparkline>
            <x14:sparkline>
              <xm:f>問題26完成例!E16:J16</xm:f>
              <xm:sqref>K16</xm:sqref>
            </x14:sparkline>
            <x14:sparkline>
              <xm:f>問題26完成例!E17:J17</xm:f>
              <xm:sqref>K17</xm:sqref>
            </x14:sparkline>
            <x14:sparkline>
              <xm:f>問題26完成例!E18:J18</xm:f>
              <xm:sqref>K18</xm:sqref>
            </x14:sparkline>
            <x14:sparkline>
              <xm:f>問題26完成例!E19:J19</xm:f>
              <xm:sqref>K19</xm:sqref>
            </x14:sparkline>
            <x14:sparkline>
              <xm:f>問題26完成例!E20:J20</xm:f>
              <xm:sqref>K20</xm:sqref>
            </x14:sparkline>
            <x14:sparkline>
              <xm:f>問題26完成例!E21:J21</xm:f>
              <xm:sqref>K21</xm:sqref>
            </x14:sparkline>
            <x14:sparkline>
              <xm:f>問題26完成例!E22:J22</xm:f>
              <xm:sqref>K22</xm:sqref>
            </x14:sparkline>
            <x14:sparkline>
              <xm:f>問題26完成例!E23:J23</xm:f>
              <xm:sqref>K23</xm:sqref>
            </x14:sparkline>
            <x14:sparkline>
              <xm:f>問題26完成例!E24:J24</xm:f>
              <xm:sqref>K24</xm:sqref>
            </x14:sparkline>
            <x14:sparkline>
              <xm:f>問題26完成例!E25:J25</xm:f>
              <xm:sqref>K25</xm:sqref>
            </x14:sparkline>
            <x14:sparkline>
              <xm:f>問題26完成例!E26:J26</xm:f>
              <xm:sqref>K26</xm:sqref>
            </x14:sparkline>
            <x14:sparkline>
              <xm:f>問題26完成例!E27:J27</xm:f>
              <xm:sqref>K27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問題26完成例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2016-04-28T07:37:50Z</dcterms:created>
  <dcterms:modified xsi:type="dcterms:W3CDTF">2023-02-20T11:11:59Z</dcterms:modified>
</cp:coreProperties>
</file>