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/>
  <mc:AlternateContent xmlns:mc="http://schemas.openxmlformats.org/markup-compatibility/2006">
    <mc:Choice Requires="x15">
      <x15ac:absPath xmlns:x15ac="http://schemas.microsoft.com/office/spreadsheetml/2010/11/ac" url="C:\Users\iz6n-\Desktop\ビジネスドリル_Excel2021\完成例\"/>
    </mc:Choice>
  </mc:AlternateContent>
  <xr:revisionPtr revIDLastSave="0" documentId="8_{EC4AD5CB-6610-425E-BCCA-011408E718C1}" xr6:coauthVersionLast="47" xr6:coauthVersionMax="47" xr10:uidLastSave="{00000000-0000-0000-0000-000000000000}"/>
  <bookViews>
    <workbookView xWindow="-120" yWindow="-120" windowWidth="19440" windowHeight="11760" xr2:uid="{00000000-000D-0000-FFFF-FFFF00000000}"/>
  </bookViews>
  <sheets>
    <sheet name="問題45受講台帳" sheetId="3" r:id="rId1"/>
    <sheet name="問題45社員一覧" sheetId="1" r:id="rId2"/>
    <sheet name="問題45研修コース一覧" sheetId="2" r:id="rId3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" i="3" l="1"/>
  <c r="F4" i="3"/>
  <c r="I5" i="3"/>
  <c r="F5" i="3"/>
  <c r="I6" i="3"/>
  <c r="F6" i="3"/>
  <c r="I7" i="3"/>
  <c r="F7" i="3"/>
  <c r="I8" i="3"/>
  <c r="F8" i="3"/>
  <c r="I9" i="3"/>
  <c r="F9" i="3"/>
  <c r="I10" i="3"/>
  <c r="F10" i="3"/>
  <c r="I11" i="3"/>
  <c r="F11" i="3"/>
  <c r="I12" i="3"/>
  <c r="F12" i="3"/>
  <c r="I13" i="3"/>
  <c r="F13" i="3"/>
  <c r="I14" i="3"/>
  <c r="F14" i="3"/>
  <c r="I15" i="3"/>
  <c r="F15" i="3"/>
  <c r="I16" i="3"/>
  <c r="F16" i="3"/>
  <c r="I17" i="3"/>
  <c r="F17" i="3"/>
  <c r="I18" i="3"/>
  <c r="F18" i="3"/>
  <c r="I19" i="3"/>
  <c r="F19" i="3"/>
  <c r="I20" i="3"/>
  <c r="F20" i="3"/>
  <c r="I21" i="3"/>
  <c r="F21" i="3"/>
  <c r="I22" i="3"/>
  <c r="F22" i="3"/>
  <c r="I23" i="3"/>
  <c r="F23" i="3"/>
  <c r="I24" i="3"/>
  <c r="F24" i="3"/>
  <c r="I25" i="3"/>
  <c r="F25" i="3"/>
  <c r="I26" i="3"/>
  <c r="F26" i="3"/>
  <c r="I27" i="3"/>
  <c r="F27" i="3"/>
  <c r="I28" i="3"/>
  <c r="F28" i="3"/>
  <c r="I29" i="3"/>
  <c r="F29" i="3"/>
  <c r="I30" i="3"/>
  <c r="F30" i="3"/>
  <c r="I31" i="3"/>
  <c r="F31" i="3"/>
  <c r="I32" i="3"/>
  <c r="F32" i="3"/>
  <c r="I33" i="3"/>
  <c r="F33" i="3"/>
  <c r="I34" i="3"/>
  <c r="F34" i="3"/>
  <c r="I35" i="3"/>
  <c r="F35" i="3"/>
  <c r="I36" i="3"/>
  <c r="F36" i="3"/>
  <c r="I37" i="3"/>
  <c r="F37" i="3"/>
  <c r="I38" i="3"/>
  <c r="F38" i="3"/>
  <c r="I39" i="3"/>
  <c r="F39" i="3"/>
  <c r="I40" i="3"/>
  <c r="F40" i="3"/>
  <c r="I41" i="3"/>
  <c r="F41" i="3"/>
  <c r="I42" i="3"/>
  <c r="F42" i="3"/>
  <c r="I43" i="3"/>
  <c r="F43" i="3"/>
  <c r="I44" i="3"/>
  <c r="F44" i="3"/>
  <c r="I45" i="3"/>
  <c r="F45" i="3"/>
  <c r="I46" i="3"/>
  <c r="F46" i="3"/>
  <c r="I47" i="3"/>
  <c r="F47" i="3"/>
  <c r="I48" i="3"/>
  <c r="F48" i="3"/>
  <c r="I49" i="3"/>
  <c r="F49" i="3"/>
  <c r="I50" i="3"/>
  <c r="F50" i="3"/>
  <c r="I51" i="3"/>
  <c r="F51" i="3"/>
  <c r="I52" i="3"/>
  <c r="F52" i="3"/>
  <c r="I53" i="3"/>
  <c r="F53" i="3"/>
  <c r="I54" i="3"/>
  <c r="F54" i="3"/>
  <c r="I55" i="3"/>
  <c r="F55" i="3"/>
  <c r="I56" i="3"/>
  <c r="F56" i="3"/>
  <c r="I57" i="3"/>
  <c r="F57" i="3"/>
  <c r="I58" i="3"/>
  <c r="F58" i="3"/>
  <c r="I59" i="3"/>
  <c r="F59" i="3"/>
  <c r="I60" i="3"/>
  <c r="F60" i="3"/>
  <c r="I61" i="3"/>
  <c r="F61" i="3"/>
  <c r="I62" i="3"/>
  <c r="F62" i="3"/>
  <c r="I63" i="3"/>
  <c r="F63" i="3"/>
  <c r="I64" i="3"/>
  <c r="F64" i="3"/>
  <c r="I65" i="3"/>
  <c r="F65" i="3"/>
  <c r="I66" i="3"/>
  <c r="F66" i="3"/>
  <c r="I67" i="3"/>
  <c r="F67" i="3"/>
  <c r="I68" i="3"/>
  <c r="F68" i="3"/>
  <c r="I69" i="3"/>
  <c r="F69" i="3"/>
  <c r="I70" i="3"/>
  <c r="F70" i="3"/>
  <c r="I71" i="3"/>
  <c r="F71" i="3"/>
  <c r="I72" i="3"/>
  <c r="F72" i="3"/>
  <c r="I73" i="3"/>
  <c r="F73" i="3"/>
  <c r="I74" i="3"/>
  <c r="F74" i="3"/>
  <c r="I75" i="3"/>
  <c r="F75" i="3"/>
  <c r="I76" i="3"/>
  <c r="F76" i="3"/>
  <c r="I77" i="3"/>
  <c r="F77" i="3"/>
  <c r="I78" i="3"/>
  <c r="F78" i="3"/>
  <c r="I79" i="3"/>
  <c r="F79" i="3"/>
  <c r="I80" i="3"/>
  <c r="F80" i="3"/>
  <c r="I81" i="3"/>
  <c r="F81" i="3"/>
  <c r="I82" i="3"/>
  <c r="F82" i="3"/>
  <c r="I83" i="3"/>
  <c r="F83" i="3"/>
  <c r="I84" i="3"/>
  <c r="F84" i="3"/>
  <c r="I85" i="3"/>
  <c r="F85" i="3"/>
  <c r="I86" i="3"/>
  <c r="F86" i="3"/>
  <c r="I87" i="3"/>
  <c r="F87" i="3"/>
  <c r="I88" i="3"/>
  <c r="F88" i="3"/>
  <c r="I89" i="3"/>
  <c r="F89" i="3"/>
  <c r="I90" i="3"/>
  <c r="F90" i="3"/>
  <c r="I91" i="3"/>
  <c r="F91" i="3"/>
  <c r="I93" i="3"/>
  <c r="F93" i="3"/>
  <c r="I97" i="3"/>
  <c r="F97" i="3"/>
  <c r="I99" i="3"/>
  <c r="F99" i="3"/>
  <c r="I96" i="3"/>
  <c r="F96" i="3"/>
  <c r="I92" i="3"/>
  <c r="F92" i="3"/>
  <c r="I94" i="3"/>
  <c r="F94" i="3"/>
  <c r="I100" i="3"/>
  <c r="F100" i="3"/>
  <c r="I95" i="3"/>
  <c r="F95" i="3"/>
  <c r="I98" i="3"/>
  <c r="F98" i="3"/>
  <c r="I101" i="3"/>
  <c r="F101" i="3"/>
  <c r="I106" i="3"/>
  <c r="F106" i="3"/>
  <c r="I110" i="3"/>
  <c r="F110" i="3"/>
  <c r="I109" i="3"/>
  <c r="F109" i="3"/>
  <c r="I102" i="3"/>
  <c r="F102" i="3"/>
  <c r="I111" i="3"/>
  <c r="F111" i="3"/>
  <c r="I104" i="3"/>
  <c r="F104" i="3"/>
  <c r="I105" i="3"/>
  <c r="F105" i="3"/>
  <c r="I112" i="3"/>
  <c r="F112" i="3"/>
  <c r="I108" i="3"/>
  <c r="F108" i="3"/>
  <c r="I103" i="3"/>
  <c r="F103" i="3"/>
  <c r="I107" i="3"/>
  <c r="F107" i="3"/>
  <c r="I113" i="3"/>
  <c r="F113" i="3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E59" i="3"/>
  <c r="E60" i="3"/>
  <c r="E61" i="3"/>
  <c r="E62" i="3"/>
  <c r="E63" i="3"/>
  <c r="E64" i="3"/>
  <c r="E65" i="3"/>
  <c r="E66" i="3"/>
  <c r="E67" i="3"/>
  <c r="E68" i="3"/>
  <c r="E69" i="3"/>
  <c r="E70" i="3"/>
  <c r="E71" i="3"/>
  <c r="E72" i="3"/>
  <c r="E73" i="3"/>
  <c r="E74" i="3"/>
  <c r="E75" i="3"/>
  <c r="E76" i="3"/>
  <c r="E77" i="3"/>
  <c r="E78" i="3"/>
  <c r="E79" i="3"/>
  <c r="E80" i="3"/>
  <c r="E81" i="3"/>
  <c r="E82" i="3"/>
  <c r="E83" i="3"/>
  <c r="E84" i="3"/>
  <c r="E85" i="3"/>
  <c r="E86" i="3"/>
  <c r="E87" i="3"/>
  <c r="E88" i="3"/>
  <c r="E89" i="3"/>
  <c r="E90" i="3"/>
  <c r="E91" i="3"/>
  <c r="E93" i="3"/>
  <c r="E97" i="3"/>
  <c r="E99" i="3"/>
  <c r="E96" i="3"/>
  <c r="E92" i="3"/>
  <c r="E94" i="3"/>
  <c r="E100" i="3"/>
  <c r="E95" i="3"/>
  <c r="E98" i="3"/>
  <c r="E101" i="3"/>
  <c r="E106" i="3"/>
  <c r="E110" i="3"/>
  <c r="E109" i="3"/>
  <c r="E102" i="3"/>
  <c r="E111" i="3"/>
  <c r="E104" i="3"/>
  <c r="E105" i="3"/>
  <c r="E112" i="3"/>
  <c r="E108" i="3"/>
  <c r="E103" i="3"/>
  <c r="E107" i="3"/>
  <c r="E113" i="3"/>
  <c r="J4" i="3"/>
  <c r="J5" i="3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45" i="3"/>
  <c r="J46" i="3"/>
  <c r="J47" i="3"/>
  <c r="J48" i="3"/>
  <c r="J49" i="3"/>
  <c r="J50" i="3"/>
  <c r="J51" i="3"/>
  <c r="J52" i="3"/>
  <c r="J53" i="3"/>
  <c r="J54" i="3"/>
  <c r="J55" i="3"/>
  <c r="J56" i="3"/>
  <c r="J57" i="3"/>
  <c r="J58" i="3"/>
  <c r="J59" i="3"/>
  <c r="J60" i="3"/>
  <c r="J61" i="3"/>
  <c r="J62" i="3"/>
  <c r="J63" i="3"/>
  <c r="J64" i="3"/>
  <c r="J65" i="3"/>
  <c r="J66" i="3"/>
  <c r="J67" i="3"/>
  <c r="J68" i="3"/>
  <c r="J69" i="3"/>
  <c r="J70" i="3"/>
  <c r="J71" i="3"/>
  <c r="J72" i="3"/>
  <c r="J73" i="3"/>
  <c r="J74" i="3"/>
  <c r="J75" i="3"/>
  <c r="J76" i="3"/>
  <c r="J77" i="3"/>
  <c r="J78" i="3"/>
  <c r="J79" i="3"/>
  <c r="J80" i="3"/>
  <c r="J81" i="3"/>
  <c r="J82" i="3"/>
  <c r="J83" i="3"/>
  <c r="J84" i="3"/>
  <c r="J85" i="3"/>
  <c r="J86" i="3"/>
  <c r="J87" i="3"/>
  <c r="J88" i="3"/>
  <c r="J89" i="3"/>
  <c r="J90" i="3"/>
  <c r="J91" i="3"/>
  <c r="J93" i="3"/>
  <c r="J97" i="3"/>
  <c r="J99" i="3"/>
  <c r="J96" i="3"/>
  <c r="J92" i="3"/>
  <c r="J94" i="3"/>
  <c r="J100" i="3"/>
  <c r="J95" i="3"/>
  <c r="J98" i="3"/>
  <c r="J101" i="3"/>
  <c r="J106" i="3"/>
  <c r="J110" i="3"/>
  <c r="J109" i="3"/>
  <c r="J102" i="3"/>
  <c r="J111" i="3"/>
  <c r="J104" i="3"/>
  <c r="J105" i="3"/>
  <c r="J112" i="3"/>
  <c r="J108" i="3"/>
  <c r="J103" i="3"/>
  <c r="J107" i="3"/>
  <c r="J113" i="3"/>
  <c r="H4" i="3"/>
  <c r="H5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H61" i="3"/>
  <c r="H62" i="3"/>
  <c r="H63" i="3"/>
  <c r="H64" i="3"/>
  <c r="H65" i="3"/>
  <c r="H66" i="3"/>
  <c r="H67" i="3"/>
  <c r="H68" i="3"/>
  <c r="H69" i="3"/>
  <c r="H70" i="3"/>
  <c r="H71" i="3"/>
  <c r="H72" i="3"/>
  <c r="H73" i="3"/>
  <c r="H74" i="3"/>
  <c r="H75" i="3"/>
  <c r="H76" i="3"/>
  <c r="H77" i="3"/>
  <c r="H78" i="3"/>
  <c r="H79" i="3"/>
  <c r="H80" i="3"/>
  <c r="H81" i="3"/>
  <c r="H82" i="3"/>
  <c r="H83" i="3"/>
  <c r="H84" i="3"/>
  <c r="H85" i="3"/>
  <c r="H86" i="3"/>
  <c r="H87" i="3"/>
  <c r="H88" i="3"/>
  <c r="H89" i="3"/>
  <c r="H90" i="3"/>
  <c r="H91" i="3"/>
  <c r="H93" i="3"/>
  <c r="H97" i="3"/>
  <c r="H99" i="3"/>
  <c r="H96" i="3"/>
  <c r="H92" i="3"/>
  <c r="H94" i="3"/>
  <c r="H100" i="3"/>
  <c r="H95" i="3"/>
  <c r="H98" i="3"/>
  <c r="H101" i="3"/>
  <c r="H106" i="3"/>
  <c r="H110" i="3"/>
  <c r="H109" i="3"/>
  <c r="H102" i="3"/>
  <c r="H111" i="3"/>
  <c r="H104" i="3"/>
  <c r="H105" i="3"/>
  <c r="H112" i="3"/>
  <c r="H108" i="3"/>
  <c r="H103" i="3"/>
  <c r="H107" i="3"/>
  <c r="H113" i="3"/>
  <c r="D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3" i="3"/>
  <c r="D97" i="3"/>
  <c r="D99" i="3"/>
  <c r="D96" i="3"/>
  <c r="D92" i="3"/>
  <c r="D94" i="3"/>
  <c r="D100" i="3"/>
  <c r="D95" i="3"/>
  <c r="D98" i="3"/>
  <c r="D101" i="3"/>
  <c r="D106" i="3"/>
  <c r="D110" i="3"/>
  <c r="D109" i="3"/>
  <c r="D102" i="3"/>
  <c r="D111" i="3"/>
  <c r="D104" i="3"/>
  <c r="D105" i="3"/>
  <c r="D112" i="3"/>
  <c r="D108" i="3"/>
  <c r="D103" i="3"/>
  <c r="D107" i="3"/>
  <c r="D113" i="3"/>
  <c r="C4" i="3"/>
  <c r="C5" i="3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C39" i="3"/>
  <c r="C40" i="3"/>
  <c r="C41" i="3"/>
  <c r="C42" i="3"/>
  <c r="C43" i="3"/>
  <c r="C44" i="3"/>
  <c r="C45" i="3"/>
  <c r="C46" i="3"/>
  <c r="C47" i="3"/>
  <c r="C48" i="3"/>
  <c r="C49" i="3"/>
  <c r="C50" i="3"/>
  <c r="C51" i="3"/>
  <c r="C52" i="3"/>
  <c r="C53" i="3"/>
  <c r="C54" i="3"/>
  <c r="C55" i="3"/>
  <c r="C56" i="3"/>
  <c r="C57" i="3"/>
  <c r="C58" i="3"/>
  <c r="C59" i="3"/>
  <c r="C60" i="3"/>
  <c r="C61" i="3"/>
  <c r="C62" i="3"/>
  <c r="C63" i="3"/>
  <c r="C64" i="3"/>
  <c r="C65" i="3"/>
  <c r="C66" i="3"/>
  <c r="C67" i="3"/>
  <c r="C68" i="3"/>
  <c r="C69" i="3"/>
  <c r="C70" i="3"/>
  <c r="C71" i="3"/>
  <c r="C72" i="3"/>
  <c r="C73" i="3"/>
  <c r="C74" i="3"/>
  <c r="C75" i="3"/>
  <c r="C76" i="3"/>
  <c r="C77" i="3"/>
  <c r="C78" i="3"/>
  <c r="C79" i="3"/>
  <c r="C80" i="3"/>
  <c r="C81" i="3"/>
  <c r="C82" i="3"/>
  <c r="C83" i="3"/>
  <c r="C84" i="3"/>
  <c r="C85" i="3"/>
  <c r="C86" i="3"/>
  <c r="C87" i="3"/>
  <c r="C88" i="3"/>
  <c r="C89" i="3"/>
  <c r="C90" i="3"/>
  <c r="C91" i="3"/>
  <c r="C93" i="3"/>
  <c r="C97" i="3"/>
  <c r="C99" i="3"/>
  <c r="C96" i="3"/>
  <c r="C92" i="3"/>
  <c r="C94" i="3"/>
  <c r="C100" i="3"/>
  <c r="C95" i="3"/>
  <c r="C98" i="3"/>
  <c r="C101" i="3"/>
  <c r="C106" i="3"/>
  <c r="C110" i="3"/>
  <c r="C109" i="3"/>
  <c r="C102" i="3"/>
  <c r="C111" i="3"/>
  <c r="C104" i="3"/>
  <c r="C105" i="3"/>
  <c r="C112" i="3"/>
  <c r="C108" i="3"/>
  <c r="C103" i="3"/>
  <c r="C107" i="3"/>
  <c r="C113" i="3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</calcChain>
</file>

<file path=xl/sharedStrings.xml><?xml version="1.0" encoding="utf-8"?>
<sst xmlns="http://schemas.openxmlformats.org/spreadsheetml/2006/main" count="699" uniqueCount="399">
  <si>
    <t>社員一覧</t>
    <rPh sb="0" eb="2">
      <t>シャイン</t>
    </rPh>
    <rPh sb="2" eb="4">
      <t>イチラン</t>
    </rPh>
    <phoneticPr fontId="2"/>
  </si>
  <si>
    <t>部門一覧</t>
    <rPh sb="0" eb="2">
      <t>ブモン</t>
    </rPh>
    <rPh sb="2" eb="4">
      <t>イチラン</t>
    </rPh>
    <phoneticPr fontId="2"/>
  </si>
  <si>
    <t>社員番号</t>
    <phoneticPr fontId="2"/>
  </si>
  <si>
    <t>氏名</t>
    <rPh sb="0" eb="2">
      <t>シメイ</t>
    </rPh>
    <phoneticPr fontId="2"/>
  </si>
  <si>
    <t>部門コード</t>
    <rPh sb="0" eb="2">
      <t>ブモン</t>
    </rPh>
    <phoneticPr fontId="2"/>
  </si>
  <si>
    <t>所属名</t>
    <rPh sb="0" eb="2">
      <t>ショゾク</t>
    </rPh>
    <rPh sb="2" eb="3">
      <t>メイ</t>
    </rPh>
    <phoneticPr fontId="2"/>
  </si>
  <si>
    <t>生年月日</t>
    <rPh sb="0" eb="4">
      <t>セイネンガッピ</t>
    </rPh>
    <phoneticPr fontId="2"/>
  </si>
  <si>
    <t>入社年月日</t>
    <rPh sb="0" eb="2">
      <t>ニュウシャビ</t>
    </rPh>
    <rPh sb="2" eb="3">
      <t>ネン</t>
    </rPh>
    <rPh sb="3" eb="4">
      <t>ツキ</t>
    </rPh>
    <rPh sb="4" eb="5">
      <t>ヒ</t>
    </rPh>
    <phoneticPr fontId="2"/>
  </si>
  <si>
    <t>所属名</t>
    <rPh sb="0" eb="3">
      <t>ショゾクメイ</t>
    </rPh>
    <phoneticPr fontId="2"/>
  </si>
  <si>
    <t>079-001</t>
  </si>
  <si>
    <t>早藤 美鈴</t>
    <rPh sb="0" eb="2">
      <t>ハヤフジ</t>
    </rPh>
    <rPh sb="3" eb="5">
      <t>ミスズ</t>
    </rPh>
    <phoneticPr fontId="2"/>
  </si>
  <si>
    <t>営業</t>
    <rPh sb="0" eb="2">
      <t>エイギョウ</t>
    </rPh>
    <phoneticPr fontId="2"/>
  </si>
  <si>
    <t>080-001</t>
  </si>
  <si>
    <t>大倉 尚志</t>
    <rPh sb="0" eb="2">
      <t>オオクラ</t>
    </rPh>
    <rPh sb="3" eb="5">
      <t>ヒサシ</t>
    </rPh>
    <phoneticPr fontId="2"/>
  </si>
  <si>
    <t>開発</t>
    <rPh sb="0" eb="2">
      <t>カイハツ</t>
    </rPh>
    <phoneticPr fontId="2"/>
  </si>
  <si>
    <t>080-002</t>
  </si>
  <si>
    <t>葛城 孝史</t>
    <phoneticPr fontId="3"/>
  </si>
  <si>
    <t>技術</t>
    <rPh sb="0" eb="2">
      <t>ギジュツ</t>
    </rPh>
    <phoneticPr fontId="2"/>
  </si>
  <si>
    <t>080-003</t>
  </si>
  <si>
    <t>千葉 雅美</t>
    <rPh sb="0" eb="2">
      <t>チバ</t>
    </rPh>
    <rPh sb="3" eb="5">
      <t>マサミ</t>
    </rPh>
    <phoneticPr fontId="2"/>
  </si>
  <si>
    <t>生産</t>
    <rPh sb="0" eb="2">
      <t>セイサン</t>
    </rPh>
    <phoneticPr fontId="2"/>
  </si>
  <si>
    <t>080-004</t>
  </si>
  <si>
    <t>水谷 千枝</t>
    <phoneticPr fontId="2"/>
  </si>
  <si>
    <t>総務</t>
    <rPh sb="0" eb="2">
      <t>ソウム</t>
    </rPh>
    <phoneticPr fontId="2"/>
  </si>
  <si>
    <t>080-005</t>
  </si>
  <si>
    <t>青木 俊之</t>
    <phoneticPr fontId="3"/>
  </si>
  <si>
    <t>経理</t>
    <rPh sb="0" eb="2">
      <t>ケイリ</t>
    </rPh>
    <phoneticPr fontId="2"/>
  </si>
  <si>
    <t>081-001</t>
  </si>
  <si>
    <t>平尾 誠</t>
    <rPh sb="0" eb="2">
      <t>ヒラオ</t>
    </rPh>
    <rPh sb="3" eb="4">
      <t>マコト</t>
    </rPh>
    <phoneticPr fontId="2"/>
  </si>
  <si>
    <t>企画</t>
    <rPh sb="0" eb="2">
      <t>キカク</t>
    </rPh>
    <phoneticPr fontId="2"/>
  </si>
  <si>
    <t>082-001</t>
  </si>
  <si>
    <t>大塚 隆</t>
    <rPh sb="0" eb="2">
      <t>オオツカ</t>
    </rPh>
    <rPh sb="3" eb="4">
      <t>タカシ</t>
    </rPh>
    <phoneticPr fontId="2"/>
  </si>
  <si>
    <t>設計</t>
    <rPh sb="0" eb="2">
      <t>セッケイ</t>
    </rPh>
    <phoneticPr fontId="2"/>
  </si>
  <si>
    <t>082-002</t>
  </si>
  <si>
    <t>森上 拓馬</t>
    <rPh sb="3" eb="4">
      <t>タク</t>
    </rPh>
    <rPh sb="4" eb="5">
      <t>ウマ</t>
    </rPh>
    <phoneticPr fontId="3"/>
  </si>
  <si>
    <t>調達</t>
    <rPh sb="0" eb="2">
      <t>チョウタツ</t>
    </rPh>
    <phoneticPr fontId="2"/>
  </si>
  <si>
    <t>082-003</t>
  </si>
  <si>
    <t>風間 真也</t>
    <phoneticPr fontId="2"/>
  </si>
  <si>
    <t>研究所</t>
    <rPh sb="0" eb="3">
      <t>ケンキュウショ</t>
    </rPh>
    <phoneticPr fontId="2"/>
  </si>
  <si>
    <t>082-004</t>
    <phoneticPr fontId="2"/>
  </si>
  <si>
    <t>高岡 浩太</t>
    <rPh sb="0" eb="2">
      <t>タカオカ</t>
    </rPh>
    <rPh sb="3" eb="5">
      <t>コウタ</t>
    </rPh>
    <phoneticPr fontId="2"/>
  </si>
  <si>
    <t>083-001</t>
  </si>
  <si>
    <t>田中 謙次</t>
    <rPh sb="0" eb="2">
      <t>タナカ</t>
    </rPh>
    <rPh sb="3" eb="5">
      <t>ケンジ</t>
    </rPh>
    <phoneticPr fontId="2"/>
  </si>
  <si>
    <t>083-002</t>
  </si>
  <si>
    <t>南条 文男</t>
    <rPh sb="0" eb="2">
      <t>ナンジョウ</t>
    </rPh>
    <phoneticPr fontId="2"/>
  </si>
  <si>
    <t>083-003</t>
  </si>
  <si>
    <t>小嶋 雅之</t>
    <phoneticPr fontId="2"/>
  </si>
  <si>
    <t>083-004</t>
  </si>
  <si>
    <t>井原 泰明</t>
    <rPh sb="0" eb="2">
      <t>イハラ</t>
    </rPh>
    <rPh sb="3" eb="5">
      <t>ヤスアキ</t>
    </rPh>
    <phoneticPr fontId="3"/>
  </si>
  <si>
    <t>084-001</t>
  </si>
  <si>
    <t>村山 由理香</t>
    <rPh sb="0" eb="2">
      <t>ムラヤマ</t>
    </rPh>
    <rPh sb="3" eb="5">
      <t>ユリ</t>
    </rPh>
    <rPh sb="5" eb="6">
      <t>カ</t>
    </rPh>
    <phoneticPr fontId="3"/>
  </si>
  <si>
    <t>084-002</t>
    <phoneticPr fontId="2"/>
  </si>
  <si>
    <t>辻 義弘</t>
    <rPh sb="0" eb="1">
      <t>ツジ</t>
    </rPh>
    <rPh sb="2" eb="4">
      <t>ヨシヒロ</t>
    </rPh>
    <phoneticPr fontId="2"/>
  </si>
  <si>
    <t>084-003</t>
    <phoneticPr fontId="2"/>
  </si>
  <si>
    <t>塚田 智恵</t>
    <rPh sb="0" eb="2">
      <t>ツカダ</t>
    </rPh>
    <rPh sb="3" eb="5">
      <t>チエ</t>
    </rPh>
    <phoneticPr fontId="2"/>
  </si>
  <si>
    <t>084-004</t>
  </si>
  <si>
    <t>市原 康江</t>
    <rPh sb="0" eb="2">
      <t>イチハラ</t>
    </rPh>
    <rPh sb="3" eb="5">
      <t>ヤスエ</t>
    </rPh>
    <phoneticPr fontId="2"/>
  </si>
  <si>
    <t>084-005</t>
  </si>
  <si>
    <t>石黒 次郎</t>
    <rPh sb="0" eb="2">
      <t>イシグロ</t>
    </rPh>
    <rPh sb="3" eb="5">
      <t>ジロウ</t>
    </rPh>
    <phoneticPr fontId="2"/>
  </si>
  <si>
    <t>084-006</t>
  </si>
  <si>
    <t>三木 敏枝</t>
    <rPh sb="3" eb="5">
      <t>トシエ</t>
    </rPh>
    <phoneticPr fontId="2"/>
  </si>
  <si>
    <t>086-001</t>
    <phoneticPr fontId="2"/>
  </si>
  <si>
    <t>島岡 忠彦</t>
    <rPh sb="0" eb="2">
      <t>シマオカ</t>
    </rPh>
    <rPh sb="3" eb="5">
      <t>タダヒコ</t>
    </rPh>
    <phoneticPr fontId="2"/>
  </si>
  <si>
    <t>086-002</t>
  </si>
  <si>
    <t>南野 雅也</t>
    <rPh sb="0" eb="2">
      <t>ミナミノ</t>
    </rPh>
    <rPh sb="3" eb="5">
      <t>マサヤ</t>
    </rPh>
    <phoneticPr fontId="2"/>
  </si>
  <si>
    <t>086-003</t>
  </si>
  <si>
    <t>樋口 靖夫</t>
    <rPh sb="0" eb="2">
      <t>ヒグチ</t>
    </rPh>
    <rPh sb="3" eb="5">
      <t>ヤスオ</t>
    </rPh>
    <phoneticPr fontId="2"/>
  </si>
  <si>
    <t>087-001</t>
  </si>
  <si>
    <t>成宮 真紀</t>
    <phoneticPr fontId="3"/>
  </si>
  <si>
    <t>087-002</t>
  </si>
  <si>
    <t>北原 勝雄</t>
    <rPh sb="0" eb="2">
      <t>キタハラ</t>
    </rPh>
    <rPh sb="3" eb="5">
      <t>カツオ</t>
    </rPh>
    <phoneticPr fontId="2"/>
  </si>
  <si>
    <t>087-003</t>
  </si>
  <si>
    <t>筒井 孝典</t>
    <rPh sb="0" eb="2">
      <t>ツツイ</t>
    </rPh>
    <rPh sb="3" eb="5">
      <t>タカノリ</t>
    </rPh>
    <phoneticPr fontId="2"/>
  </si>
  <si>
    <t>087-004</t>
  </si>
  <si>
    <t>佐々木 千帆</t>
    <rPh sb="0" eb="3">
      <t>ササキ</t>
    </rPh>
    <rPh sb="4" eb="6">
      <t>チホ</t>
    </rPh>
    <phoneticPr fontId="2"/>
  </si>
  <si>
    <t>088-001</t>
  </si>
  <si>
    <t>奥田 邦彦</t>
    <rPh sb="0" eb="2">
      <t>オクダ</t>
    </rPh>
    <rPh sb="3" eb="5">
      <t>クニヒコ</t>
    </rPh>
    <phoneticPr fontId="2"/>
  </si>
  <si>
    <t>088-002</t>
  </si>
  <si>
    <t>松林 智恵子</t>
    <phoneticPr fontId="2"/>
  </si>
  <si>
    <t>088-003</t>
    <phoneticPr fontId="2"/>
  </si>
  <si>
    <t>長坂 真紀</t>
    <rPh sb="0" eb="2">
      <t>ナガサカ</t>
    </rPh>
    <rPh sb="3" eb="5">
      <t>マキ</t>
    </rPh>
    <phoneticPr fontId="2"/>
  </si>
  <si>
    <t>089-001</t>
    <phoneticPr fontId="2"/>
  </si>
  <si>
    <t>菊池 太一</t>
    <phoneticPr fontId="2"/>
  </si>
  <si>
    <t>089-002</t>
  </si>
  <si>
    <t>大野 茉莉</t>
    <rPh sb="0" eb="2">
      <t>オオノ</t>
    </rPh>
    <rPh sb="3" eb="5">
      <t>マリ</t>
    </rPh>
    <phoneticPr fontId="3"/>
  </si>
  <si>
    <t>089-003</t>
  </si>
  <si>
    <t>吉野 伸之</t>
    <rPh sb="0" eb="2">
      <t>ヨシノ</t>
    </rPh>
    <rPh sb="3" eb="5">
      <t>ノブユキ</t>
    </rPh>
    <phoneticPr fontId="2"/>
  </si>
  <si>
    <t>089-004</t>
  </si>
  <si>
    <t>落合 和夫</t>
    <rPh sb="0" eb="2">
      <t>オチアイ</t>
    </rPh>
    <rPh sb="3" eb="5">
      <t>カズオ</t>
    </rPh>
    <phoneticPr fontId="2"/>
  </si>
  <si>
    <t>090-001</t>
  </si>
  <si>
    <t>長谷川 拓哉</t>
    <rPh sb="0" eb="3">
      <t>ハセガワ</t>
    </rPh>
    <rPh sb="4" eb="6">
      <t>タクヤ</t>
    </rPh>
    <phoneticPr fontId="2"/>
  </si>
  <si>
    <t>090-002</t>
    <phoneticPr fontId="2"/>
  </si>
  <si>
    <t>東 文雄</t>
    <rPh sb="0" eb="1">
      <t>ヒガシ</t>
    </rPh>
    <rPh sb="2" eb="4">
      <t>フミオ</t>
    </rPh>
    <phoneticPr fontId="2"/>
  </si>
  <si>
    <t>090-003</t>
  </si>
  <si>
    <t>北野 慎也</t>
    <rPh sb="0" eb="2">
      <t>キタノ</t>
    </rPh>
    <rPh sb="3" eb="5">
      <t>シンヤ</t>
    </rPh>
    <phoneticPr fontId="2"/>
  </si>
  <si>
    <t>090-004</t>
  </si>
  <si>
    <t>植村 美夏</t>
    <phoneticPr fontId="2"/>
  </si>
  <si>
    <t>091-001</t>
  </si>
  <si>
    <t>渡部 しずよ</t>
    <rPh sb="0" eb="2">
      <t>ワタベ</t>
    </rPh>
    <phoneticPr fontId="2"/>
  </si>
  <si>
    <t>091-002</t>
  </si>
  <si>
    <t>塩田 裕美</t>
    <rPh sb="0" eb="2">
      <t>シオダ</t>
    </rPh>
    <rPh sb="3" eb="5">
      <t>ヒロミ</t>
    </rPh>
    <phoneticPr fontId="2"/>
  </si>
  <si>
    <t>092-001</t>
  </si>
  <si>
    <t>内藤 智恵子</t>
    <rPh sb="0" eb="2">
      <t>ナイトウ</t>
    </rPh>
    <rPh sb="5" eb="6">
      <t>コ</t>
    </rPh>
    <phoneticPr fontId="2"/>
  </si>
  <si>
    <t>093-001</t>
  </si>
  <si>
    <t>西田 文章</t>
    <rPh sb="0" eb="2">
      <t>ニシダ</t>
    </rPh>
    <phoneticPr fontId="2"/>
  </si>
  <si>
    <t>093-002</t>
  </si>
  <si>
    <t>村山 秀樹</t>
    <rPh sb="0" eb="2">
      <t>ムラヤマ</t>
    </rPh>
    <rPh sb="3" eb="5">
      <t>ヒデキ</t>
    </rPh>
    <phoneticPr fontId="3"/>
  </si>
  <si>
    <t>094-001</t>
    <phoneticPr fontId="2"/>
  </si>
  <si>
    <t>大沢 淳一</t>
    <rPh sb="0" eb="2">
      <t>オオサワ</t>
    </rPh>
    <rPh sb="3" eb="5">
      <t>ジュンイチ</t>
    </rPh>
    <phoneticPr fontId="2"/>
  </si>
  <si>
    <t>094-002</t>
  </si>
  <si>
    <t>本田 一郎</t>
    <phoneticPr fontId="2"/>
  </si>
  <si>
    <t>094-003</t>
    <phoneticPr fontId="2"/>
  </si>
  <si>
    <t>谷上 一博</t>
    <phoneticPr fontId="2"/>
  </si>
  <si>
    <t>096-001</t>
  </si>
  <si>
    <t>本郷 義弘</t>
    <phoneticPr fontId="2"/>
  </si>
  <si>
    <t>096-002</t>
    <phoneticPr fontId="2"/>
  </si>
  <si>
    <t>黒川 浩二</t>
    <rPh sb="0" eb="2">
      <t>クロカワ</t>
    </rPh>
    <rPh sb="3" eb="5">
      <t>コウジ</t>
    </rPh>
    <phoneticPr fontId="2"/>
  </si>
  <si>
    <t>096-003</t>
  </si>
  <si>
    <t>福井 優</t>
    <rPh sb="0" eb="2">
      <t>フクイ</t>
    </rPh>
    <rPh sb="3" eb="4">
      <t>ユウ</t>
    </rPh>
    <phoneticPr fontId="2"/>
  </si>
  <si>
    <t>097-001</t>
  </si>
  <si>
    <t>上野 文夫</t>
    <rPh sb="0" eb="2">
      <t>ウエノ</t>
    </rPh>
    <phoneticPr fontId="2"/>
  </si>
  <si>
    <t>097-002</t>
  </si>
  <si>
    <t>大島 正光</t>
    <rPh sb="0" eb="2">
      <t>オオシマ</t>
    </rPh>
    <rPh sb="3" eb="5">
      <t>マサミツ</t>
    </rPh>
    <phoneticPr fontId="2"/>
  </si>
  <si>
    <t>097-003</t>
  </si>
  <si>
    <t>岩本 歩</t>
    <rPh sb="0" eb="2">
      <t>イワモト</t>
    </rPh>
    <rPh sb="3" eb="4">
      <t>アユミ</t>
    </rPh>
    <phoneticPr fontId="2"/>
  </si>
  <si>
    <t>097-004</t>
  </si>
  <si>
    <t>関口 元子</t>
    <rPh sb="0" eb="2">
      <t>セキグチ</t>
    </rPh>
    <rPh sb="3" eb="5">
      <t>モトコ</t>
    </rPh>
    <phoneticPr fontId="2"/>
  </si>
  <si>
    <t>097-005</t>
  </si>
  <si>
    <t>池田 郁生</t>
    <rPh sb="0" eb="2">
      <t>イケダ</t>
    </rPh>
    <phoneticPr fontId="2"/>
  </si>
  <si>
    <t>098-001</t>
    <phoneticPr fontId="2"/>
  </si>
  <si>
    <t>佐藤 里香</t>
    <rPh sb="0" eb="2">
      <t>サトウ</t>
    </rPh>
    <phoneticPr fontId="2"/>
  </si>
  <si>
    <t>098-002</t>
    <phoneticPr fontId="2"/>
  </si>
  <si>
    <t>小川 さよ子</t>
    <phoneticPr fontId="3"/>
  </si>
  <si>
    <t>099-001</t>
    <phoneticPr fontId="2"/>
  </si>
  <si>
    <t>岩瀬 忍</t>
    <phoneticPr fontId="2"/>
  </si>
  <si>
    <t>099-002</t>
    <phoneticPr fontId="2"/>
  </si>
  <si>
    <t>滝沢 翔</t>
    <rPh sb="0" eb="2">
      <t>タキザワ</t>
    </rPh>
    <rPh sb="3" eb="4">
      <t>ショウ</t>
    </rPh>
    <phoneticPr fontId="2"/>
  </si>
  <si>
    <t>099-003</t>
    <phoneticPr fontId="2"/>
  </si>
  <si>
    <t>小野田 彩子</t>
    <rPh sb="0" eb="3">
      <t>オノダ</t>
    </rPh>
    <rPh sb="4" eb="6">
      <t>アヤコ</t>
    </rPh>
    <phoneticPr fontId="2"/>
  </si>
  <si>
    <t>099-004</t>
  </si>
  <si>
    <t>高山 晴人</t>
    <rPh sb="0" eb="2">
      <t>タカヤマ</t>
    </rPh>
    <rPh sb="3" eb="5">
      <t>ハルト</t>
    </rPh>
    <phoneticPr fontId="2"/>
  </si>
  <si>
    <t>100-001</t>
    <phoneticPr fontId="2"/>
  </si>
  <si>
    <t>久保 秀司</t>
    <phoneticPr fontId="2"/>
  </si>
  <si>
    <t>100-002</t>
  </si>
  <si>
    <t>川辺 淳</t>
    <rPh sb="0" eb="2">
      <t>カワナベ</t>
    </rPh>
    <rPh sb="3" eb="4">
      <t>アツシ</t>
    </rPh>
    <phoneticPr fontId="2"/>
  </si>
  <si>
    <t>100-003</t>
  </si>
  <si>
    <t>篠崎 剛志</t>
    <rPh sb="0" eb="2">
      <t>シノザキ</t>
    </rPh>
    <rPh sb="3" eb="5">
      <t>ツヨシ</t>
    </rPh>
    <phoneticPr fontId="2"/>
  </si>
  <si>
    <t>100-004</t>
  </si>
  <si>
    <t>板谷 泰久</t>
    <rPh sb="0" eb="2">
      <t>イタヤ</t>
    </rPh>
    <rPh sb="3" eb="5">
      <t>ヤスヒサ</t>
    </rPh>
    <phoneticPr fontId="2"/>
  </si>
  <si>
    <t>100-005</t>
  </si>
  <si>
    <t>三村 和枝</t>
    <phoneticPr fontId="2"/>
  </si>
  <si>
    <t>100-006</t>
    <phoneticPr fontId="2"/>
  </si>
  <si>
    <t>加藤 泰江</t>
    <phoneticPr fontId="3"/>
  </si>
  <si>
    <t>101-001</t>
    <phoneticPr fontId="2"/>
  </si>
  <si>
    <t>大沢 剛</t>
    <rPh sb="0" eb="2">
      <t>オオサワ</t>
    </rPh>
    <rPh sb="3" eb="4">
      <t>タケシ</t>
    </rPh>
    <phoneticPr fontId="3"/>
  </si>
  <si>
    <t>101-002</t>
  </si>
  <si>
    <t>田淵 晢</t>
    <rPh sb="0" eb="2">
      <t>タブチ</t>
    </rPh>
    <rPh sb="3" eb="4">
      <t>テツ</t>
    </rPh>
    <phoneticPr fontId="2"/>
  </si>
  <si>
    <t>102-001</t>
  </si>
  <si>
    <t>冨山 洋子</t>
    <phoneticPr fontId="2"/>
  </si>
  <si>
    <t>102-002</t>
  </si>
  <si>
    <t>竹林 真弓</t>
    <rPh sb="0" eb="2">
      <t>タケバヤシ</t>
    </rPh>
    <rPh sb="3" eb="5">
      <t>マユミ</t>
    </rPh>
    <phoneticPr fontId="2"/>
  </si>
  <si>
    <t>102-003</t>
  </si>
  <si>
    <t>犬飼 忠利</t>
    <phoneticPr fontId="2"/>
  </si>
  <si>
    <t>103-001</t>
  </si>
  <si>
    <t>鈴木 道雄</t>
    <rPh sb="0" eb="2">
      <t>スズキ</t>
    </rPh>
    <rPh sb="3" eb="5">
      <t>ミチオ</t>
    </rPh>
    <phoneticPr fontId="2"/>
  </si>
  <si>
    <t>103-002</t>
    <phoneticPr fontId="2"/>
  </si>
  <si>
    <t>竹瀬 奈津美</t>
    <phoneticPr fontId="2"/>
  </si>
  <si>
    <t>104-001</t>
    <phoneticPr fontId="2"/>
  </si>
  <si>
    <t>松沢 誠一</t>
    <phoneticPr fontId="3"/>
  </si>
  <si>
    <t>104-002</t>
  </si>
  <si>
    <t>上杉 俊</t>
    <rPh sb="0" eb="2">
      <t>ウエスギ</t>
    </rPh>
    <rPh sb="3" eb="4">
      <t>シュン</t>
    </rPh>
    <phoneticPr fontId="2"/>
  </si>
  <si>
    <t>105-001</t>
  </si>
  <si>
    <t>大田 啓介</t>
    <phoneticPr fontId="2"/>
  </si>
  <si>
    <t>105-002</t>
  </si>
  <si>
    <t>杉崎 正巳</t>
    <phoneticPr fontId="2"/>
  </si>
  <si>
    <t>106-001</t>
  </si>
  <si>
    <t>榊原 健一</t>
    <rPh sb="0" eb="2">
      <t>サカキバラ</t>
    </rPh>
    <rPh sb="3" eb="5">
      <t>ケンイチ</t>
    </rPh>
    <phoneticPr fontId="2"/>
  </si>
  <si>
    <t>106-002</t>
  </si>
  <si>
    <t>尾崎 恵子</t>
    <rPh sb="0" eb="2">
      <t>オザキ</t>
    </rPh>
    <rPh sb="3" eb="5">
      <t>ケイコ</t>
    </rPh>
    <phoneticPr fontId="2"/>
  </si>
  <si>
    <t>106-003</t>
  </si>
  <si>
    <t>平野 愛美</t>
    <rPh sb="0" eb="2">
      <t>ヒラノ</t>
    </rPh>
    <rPh sb="3" eb="5">
      <t>マナミ</t>
    </rPh>
    <phoneticPr fontId="3"/>
  </si>
  <si>
    <t>107-001</t>
    <phoneticPr fontId="2"/>
  </si>
  <si>
    <t>北原 さよみ</t>
    <phoneticPr fontId="2"/>
  </si>
  <si>
    <t>107-002</t>
  </si>
  <si>
    <t>脇田 恵美子</t>
    <rPh sb="0" eb="2">
      <t>ワキタ</t>
    </rPh>
    <rPh sb="3" eb="6">
      <t>エミコ</t>
    </rPh>
    <phoneticPr fontId="2"/>
  </si>
  <si>
    <t>107-003</t>
  </si>
  <si>
    <t>瀬尾 真司</t>
    <rPh sb="0" eb="2">
      <t>セオ</t>
    </rPh>
    <rPh sb="3" eb="5">
      <t>シンジ</t>
    </rPh>
    <phoneticPr fontId="2"/>
  </si>
  <si>
    <t>108-001</t>
  </si>
  <si>
    <t>桜井 敏也</t>
    <rPh sb="0" eb="2">
      <t>サクライ</t>
    </rPh>
    <rPh sb="3" eb="5">
      <t>トシヤ</t>
    </rPh>
    <phoneticPr fontId="2"/>
  </si>
  <si>
    <t>108-002</t>
  </si>
  <si>
    <t>長岡 航平</t>
    <rPh sb="0" eb="2">
      <t>ナガオカ</t>
    </rPh>
    <rPh sb="3" eb="5">
      <t>コウヘイ</t>
    </rPh>
    <phoneticPr fontId="2"/>
  </si>
  <si>
    <t>109-001</t>
  </si>
  <si>
    <t>阿部 雄介</t>
    <rPh sb="0" eb="2">
      <t>アベ</t>
    </rPh>
    <rPh sb="3" eb="5">
      <t>ユウスケ</t>
    </rPh>
    <phoneticPr fontId="2"/>
  </si>
  <si>
    <t>110-001</t>
  </si>
  <si>
    <t>澤田 憲吾</t>
    <phoneticPr fontId="2"/>
  </si>
  <si>
    <t>110-002</t>
    <phoneticPr fontId="2"/>
  </si>
  <si>
    <t>川本 康隆</t>
    <rPh sb="0" eb="2">
      <t>カワモト</t>
    </rPh>
    <rPh sb="3" eb="5">
      <t>ヤスタカ</t>
    </rPh>
    <phoneticPr fontId="2"/>
  </si>
  <si>
    <t>110-003</t>
    <phoneticPr fontId="2"/>
  </si>
  <si>
    <t>久保田 巧</t>
    <rPh sb="0" eb="3">
      <t>クボタ</t>
    </rPh>
    <rPh sb="4" eb="5">
      <t>タクミ</t>
    </rPh>
    <phoneticPr fontId="2"/>
  </si>
  <si>
    <t>111-001</t>
    <phoneticPr fontId="2"/>
  </si>
  <si>
    <t>児玉 由香里</t>
    <rPh sb="0" eb="2">
      <t>コダマ</t>
    </rPh>
    <rPh sb="3" eb="6">
      <t>ユカリ</t>
    </rPh>
    <phoneticPr fontId="2"/>
  </si>
  <si>
    <t>111-002</t>
  </si>
  <si>
    <t>高橋 紗世</t>
    <rPh sb="0" eb="2">
      <t>タカハシ</t>
    </rPh>
    <rPh sb="3" eb="4">
      <t>サ</t>
    </rPh>
    <rPh sb="4" eb="5">
      <t>ヨ</t>
    </rPh>
    <phoneticPr fontId="3"/>
  </si>
  <si>
    <t>111-003</t>
  </si>
  <si>
    <t>山本 雅治</t>
    <phoneticPr fontId="3"/>
  </si>
  <si>
    <t>112-001</t>
    <phoneticPr fontId="2"/>
  </si>
  <si>
    <t>大川 恭子</t>
    <rPh sb="0" eb="2">
      <t>オオカワ</t>
    </rPh>
    <rPh sb="3" eb="5">
      <t>キョウコ</t>
    </rPh>
    <phoneticPr fontId="2"/>
  </si>
  <si>
    <t>112-002</t>
    <phoneticPr fontId="2"/>
  </si>
  <si>
    <t>堀 明宏</t>
    <rPh sb="0" eb="1">
      <t>ホリ</t>
    </rPh>
    <rPh sb="2" eb="4">
      <t>アキヒロ</t>
    </rPh>
    <phoneticPr fontId="2"/>
  </si>
  <si>
    <t>113-001</t>
    <phoneticPr fontId="2"/>
  </si>
  <si>
    <t>笹本 隆</t>
    <rPh sb="0" eb="2">
      <t>ササモト</t>
    </rPh>
    <rPh sb="3" eb="4">
      <t>タカシ</t>
    </rPh>
    <phoneticPr fontId="3"/>
  </si>
  <si>
    <t>113-002</t>
    <phoneticPr fontId="2"/>
  </si>
  <si>
    <t>片桐 直人</t>
    <rPh sb="0" eb="2">
      <t>カタギリ</t>
    </rPh>
    <rPh sb="3" eb="5">
      <t>ナオト</t>
    </rPh>
    <phoneticPr fontId="2"/>
  </si>
  <si>
    <t>113-003</t>
    <phoneticPr fontId="2"/>
  </si>
  <si>
    <t>本宮 勇樹</t>
    <phoneticPr fontId="2"/>
  </si>
  <si>
    <t>113-004</t>
    <phoneticPr fontId="2"/>
  </si>
  <si>
    <t>川村 匡</t>
    <phoneticPr fontId="3"/>
  </si>
  <si>
    <t>114-001</t>
  </si>
  <si>
    <t>松本 寛</t>
    <rPh sb="0" eb="2">
      <t>マツモト</t>
    </rPh>
    <rPh sb="3" eb="4">
      <t>ヒロシ</t>
    </rPh>
    <phoneticPr fontId="2"/>
  </si>
  <si>
    <t>114-002</t>
    <phoneticPr fontId="2"/>
  </si>
  <si>
    <t>水野 信二</t>
    <phoneticPr fontId="2"/>
  </si>
  <si>
    <t>114-003</t>
  </si>
  <si>
    <t>内田 義孝</t>
    <rPh sb="0" eb="2">
      <t>ウチダ</t>
    </rPh>
    <rPh sb="3" eb="5">
      <t>ヨシタカ</t>
    </rPh>
    <phoneticPr fontId="3"/>
  </si>
  <si>
    <t>115-001</t>
    <phoneticPr fontId="2"/>
  </si>
  <si>
    <t>野村 涼子</t>
    <rPh sb="0" eb="2">
      <t>ノムラ</t>
    </rPh>
    <rPh sb="3" eb="5">
      <t>リョウコ</t>
    </rPh>
    <phoneticPr fontId="2"/>
  </si>
  <si>
    <t>115-002</t>
  </si>
  <si>
    <t>松尾 克行</t>
    <rPh sb="0" eb="2">
      <t>マツオ</t>
    </rPh>
    <rPh sb="3" eb="5">
      <t>カツユキ</t>
    </rPh>
    <phoneticPr fontId="2"/>
  </si>
  <si>
    <t>116-001</t>
  </si>
  <si>
    <t>秋田 武男</t>
    <rPh sb="0" eb="2">
      <t>アキタ</t>
    </rPh>
    <rPh sb="3" eb="5">
      <t>タケオ</t>
    </rPh>
    <phoneticPr fontId="2"/>
  </si>
  <si>
    <t>116-002</t>
  </si>
  <si>
    <t>坂上 孝雄</t>
    <rPh sb="0" eb="2">
      <t>サカガミ</t>
    </rPh>
    <rPh sb="3" eb="5">
      <t>タカオ</t>
    </rPh>
    <phoneticPr fontId="2"/>
  </si>
  <si>
    <t>研修コース一覧</t>
    <rPh sb="0" eb="2">
      <t>ケンシュウ</t>
    </rPh>
    <rPh sb="5" eb="7">
      <t>イチラン</t>
    </rPh>
    <phoneticPr fontId="2"/>
  </si>
  <si>
    <t>コース番号</t>
    <rPh sb="3" eb="5">
      <t>バンゴウ</t>
    </rPh>
    <phoneticPr fontId="2"/>
  </si>
  <si>
    <t>コース名</t>
    <rPh sb="3" eb="4">
      <t>メイ</t>
    </rPh>
    <phoneticPr fontId="2"/>
  </si>
  <si>
    <t>開催日</t>
    <rPh sb="0" eb="3">
      <t>カイサイビ</t>
    </rPh>
    <phoneticPr fontId="2"/>
  </si>
  <si>
    <t>定員</t>
    <rPh sb="0" eb="2">
      <t>テイイン</t>
    </rPh>
    <phoneticPr fontId="2"/>
  </si>
  <si>
    <t>A001</t>
    <phoneticPr fontId="2"/>
  </si>
  <si>
    <t>コミュニケーション研修</t>
    <rPh sb="9" eb="11">
      <t>ケンシュウ</t>
    </rPh>
    <phoneticPr fontId="2"/>
  </si>
  <si>
    <t>A002</t>
    <phoneticPr fontId="2"/>
  </si>
  <si>
    <t>リーダーコミュニケーション研修</t>
    <rPh sb="13" eb="15">
      <t>ケンシュウ</t>
    </rPh>
    <phoneticPr fontId="2"/>
  </si>
  <si>
    <t>A003</t>
  </si>
  <si>
    <t>タイムマネジメント研修</t>
    <rPh sb="9" eb="11">
      <t>ケンシュウ</t>
    </rPh>
    <phoneticPr fontId="2"/>
  </si>
  <si>
    <t>A004</t>
  </si>
  <si>
    <t>A005</t>
    <phoneticPr fontId="2"/>
  </si>
  <si>
    <t>コンプライアンス研修</t>
    <rPh sb="8" eb="10">
      <t>ケンシュウ</t>
    </rPh>
    <phoneticPr fontId="2"/>
  </si>
  <si>
    <t>A006</t>
    <phoneticPr fontId="2"/>
  </si>
  <si>
    <t>業務フロー作成研修</t>
    <rPh sb="0" eb="2">
      <t>ギョウム</t>
    </rPh>
    <rPh sb="5" eb="7">
      <t>サクセイ</t>
    </rPh>
    <rPh sb="7" eb="9">
      <t>ケンシュウ</t>
    </rPh>
    <phoneticPr fontId="2"/>
  </si>
  <si>
    <t>A007</t>
  </si>
  <si>
    <t>リスクマネジメント研修</t>
    <rPh sb="9" eb="11">
      <t>ケンシュウ</t>
    </rPh>
    <phoneticPr fontId="2"/>
  </si>
  <si>
    <t>A008</t>
  </si>
  <si>
    <t>営業基礎研修</t>
    <rPh sb="0" eb="2">
      <t>エイギョウ</t>
    </rPh>
    <rPh sb="2" eb="4">
      <t>キソ</t>
    </rPh>
    <rPh sb="4" eb="6">
      <t>ケンシュウ</t>
    </rPh>
    <phoneticPr fontId="2"/>
  </si>
  <si>
    <t>A009</t>
  </si>
  <si>
    <t>A010</t>
  </si>
  <si>
    <t>セールスプレゼンテーション研修</t>
    <rPh sb="13" eb="15">
      <t>ケンシュウ</t>
    </rPh>
    <phoneticPr fontId="2"/>
  </si>
  <si>
    <t>A011</t>
  </si>
  <si>
    <t>ビジネス文書研修</t>
    <rPh sb="4" eb="6">
      <t>ブンショ</t>
    </rPh>
    <rPh sb="6" eb="8">
      <t>ケンシュウ</t>
    </rPh>
    <phoneticPr fontId="2"/>
  </si>
  <si>
    <t>A012</t>
    <phoneticPr fontId="2"/>
  </si>
  <si>
    <t>計数分析研修</t>
    <rPh sb="0" eb="2">
      <t>ケイスウ</t>
    </rPh>
    <rPh sb="2" eb="4">
      <t>ブンセキ</t>
    </rPh>
    <rPh sb="4" eb="6">
      <t>ケンシュウ</t>
    </rPh>
    <phoneticPr fontId="2"/>
  </si>
  <si>
    <t>A013</t>
    <phoneticPr fontId="2"/>
  </si>
  <si>
    <t>Wordスキルアップ研修</t>
    <phoneticPr fontId="2"/>
  </si>
  <si>
    <t>A014</t>
    <phoneticPr fontId="2"/>
  </si>
  <si>
    <t>Excelスキルアップ研修</t>
    <phoneticPr fontId="2"/>
  </si>
  <si>
    <t>A015</t>
    <phoneticPr fontId="2"/>
  </si>
  <si>
    <t>ビジネスマナー研修</t>
    <phoneticPr fontId="2"/>
  </si>
  <si>
    <t>A016</t>
    <phoneticPr fontId="2"/>
  </si>
  <si>
    <t>英会話スキルアップ研修</t>
    <rPh sb="0" eb="3">
      <t>エイカイワ</t>
    </rPh>
    <rPh sb="9" eb="11">
      <t>ケンシュウ</t>
    </rPh>
    <phoneticPr fontId="2"/>
  </si>
  <si>
    <t>A017</t>
    <phoneticPr fontId="2"/>
  </si>
  <si>
    <t>A018</t>
    <phoneticPr fontId="2"/>
  </si>
  <si>
    <t>A019</t>
    <phoneticPr fontId="2"/>
  </si>
  <si>
    <t>リーダーコミュニケーション研修</t>
    <phoneticPr fontId="2"/>
  </si>
  <si>
    <t>A020</t>
    <phoneticPr fontId="2"/>
  </si>
  <si>
    <t>受講台帳</t>
    <rPh sb="0" eb="2">
      <t>ジュコウ</t>
    </rPh>
    <rPh sb="2" eb="4">
      <t>ダイチョウ</t>
    </rPh>
    <phoneticPr fontId="2"/>
  </si>
  <si>
    <t>申込番号</t>
    <rPh sb="0" eb="2">
      <t>モウシコミ</t>
    </rPh>
    <rPh sb="2" eb="4">
      <t>バンゴウ</t>
    </rPh>
    <phoneticPr fontId="2"/>
  </si>
  <si>
    <t>社員番号</t>
    <rPh sb="0" eb="4">
      <t>シャインバンゴウ</t>
    </rPh>
    <phoneticPr fontId="2"/>
  </si>
  <si>
    <t>勤続年数</t>
    <rPh sb="0" eb="2">
      <t>キンゾク</t>
    </rPh>
    <rPh sb="2" eb="4">
      <t>ネンスウ</t>
    </rPh>
    <phoneticPr fontId="2"/>
  </si>
  <si>
    <t>年齢</t>
    <rPh sb="0" eb="2">
      <t>ネンレイ</t>
    </rPh>
    <phoneticPr fontId="2"/>
  </si>
  <si>
    <t>参加</t>
    <rPh sb="0" eb="2">
      <t>サンカ</t>
    </rPh>
    <phoneticPr fontId="2"/>
  </si>
  <si>
    <t>終了</t>
    <rPh sb="0" eb="2">
      <t>シュウリョウ</t>
    </rPh>
    <phoneticPr fontId="2"/>
  </si>
  <si>
    <t>A009</t>
    <phoneticPr fontId="2"/>
  </si>
  <si>
    <t>○</t>
    <phoneticPr fontId="2"/>
  </si>
  <si>
    <t>087-001</t>
    <phoneticPr fontId="2"/>
  </si>
  <si>
    <t>A009</t>
    <phoneticPr fontId="2"/>
  </si>
  <si>
    <t>○</t>
    <phoneticPr fontId="2"/>
  </si>
  <si>
    <t>098-002</t>
    <phoneticPr fontId="2"/>
  </si>
  <si>
    <t>111-003</t>
    <phoneticPr fontId="2"/>
  </si>
  <si>
    <t>A009</t>
    <phoneticPr fontId="2"/>
  </si>
  <si>
    <t>○</t>
    <phoneticPr fontId="2"/>
  </si>
  <si>
    <t>103-001</t>
    <phoneticPr fontId="2"/>
  </si>
  <si>
    <t>093-002</t>
    <phoneticPr fontId="2"/>
  </si>
  <si>
    <t>099-002</t>
  </si>
  <si>
    <t>097-003</t>
    <phoneticPr fontId="2"/>
  </si>
  <si>
    <t>101-001</t>
    <phoneticPr fontId="2"/>
  </si>
  <si>
    <t>100-005</t>
    <phoneticPr fontId="2"/>
  </si>
  <si>
    <t>A010</t>
    <phoneticPr fontId="2"/>
  </si>
  <si>
    <t>084-006</t>
    <phoneticPr fontId="2"/>
  </si>
  <si>
    <t>113-002</t>
    <phoneticPr fontId="2"/>
  </si>
  <si>
    <t>080-003</t>
    <phoneticPr fontId="2"/>
  </si>
  <si>
    <t>○</t>
    <phoneticPr fontId="2"/>
  </si>
  <si>
    <t>110-003</t>
    <phoneticPr fontId="2"/>
  </si>
  <si>
    <t>○</t>
    <phoneticPr fontId="2"/>
  </si>
  <si>
    <t>A011</t>
    <phoneticPr fontId="2"/>
  </si>
  <si>
    <t>097-001</t>
    <phoneticPr fontId="2"/>
  </si>
  <si>
    <t>114-003</t>
    <phoneticPr fontId="2"/>
  </si>
  <si>
    <t>A011</t>
    <phoneticPr fontId="2"/>
  </si>
  <si>
    <t>112-001</t>
    <phoneticPr fontId="2"/>
  </si>
  <si>
    <t>A012</t>
    <phoneticPr fontId="2"/>
  </si>
  <si>
    <t>113-003</t>
    <phoneticPr fontId="2"/>
  </si>
  <si>
    <t>082-001</t>
    <phoneticPr fontId="2"/>
  </si>
  <si>
    <t>A011</t>
    <phoneticPr fontId="2"/>
  </si>
  <si>
    <t>115-001</t>
  </si>
  <si>
    <t>111-001</t>
    <phoneticPr fontId="2"/>
  </si>
  <si>
    <t>107-002</t>
    <phoneticPr fontId="2"/>
  </si>
  <si>
    <t>089-002</t>
    <phoneticPr fontId="2"/>
  </si>
  <si>
    <t>A012</t>
    <phoneticPr fontId="2"/>
  </si>
  <si>
    <t>112-002</t>
    <phoneticPr fontId="2"/>
  </si>
  <si>
    <t>A012</t>
    <phoneticPr fontId="2"/>
  </si>
  <si>
    <t>105-002</t>
    <phoneticPr fontId="2"/>
  </si>
  <si>
    <t>A013</t>
    <phoneticPr fontId="2"/>
  </si>
  <si>
    <t>086-001</t>
  </si>
  <si>
    <t>A013</t>
    <phoneticPr fontId="2"/>
  </si>
  <si>
    <t>114-002</t>
    <phoneticPr fontId="2"/>
  </si>
  <si>
    <t>087-002</t>
    <phoneticPr fontId="2"/>
  </si>
  <si>
    <t>094-001</t>
    <phoneticPr fontId="2"/>
  </si>
  <si>
    <t>097-004</t>
    <phoneticPr fontId="2"/>
  </si>
  <si>
    <t>096-002</t>
    <phoneticPr fontId="2"/>
  </si>
  <si>
    <t>A014</t>
    <phoneticPr fontId="2"/>
  </si>
  <si>
    <t>088-003</t>
    <phoneticPr fontId="2"/>
  </si>
  <si>
    <t>090-004</t>
    <phoneticPr fontId="2"/>
  </si>
  <si>
    <t>A014</t>
    <phoneticPr fontId="2"/>
  </si>
  <si>
    <t>097-002</t>
    <phoneticPr fontId="2"/>
  </si>
  <si>
    <t>096-003</t>
    <phoneticPr fontId="2"/>
  </si>
  <si>
    <t>A014</t>
    <phoneticPr fontId="2"/>
  </si>
  <si>
    <t>089-004</t>
    <phoneticPr fontId="2"/>
  </si>
  <si>
    <t>A014</t>
    <phoneticPr fontId="2"/>
  </si>
  <si>
    <t>084-002</t>
  </si>
  <si>
    <t>110-001</t>
    <phoneticPr fontId="2"/>
  </si>
  <si>
    <t>A015</t>
    <phoneticPr fontId="2"/>
  </si>
  <si>
    <t>111-002</t>
    <phoneticPr fontId="2"/>
  </si>
  <si>
    <t>A015</t>
    <phoneticPr fontId="2"/>
  </si>
  <si>
    <t>113-003</t>
  </si>
  <si>
    <t>106-002</t>
    <phoneticPr fontId="2"/>
  </si>
  <si>
    <t>110-003</t>
    <phoneticPr fontId="2"/>
  </si>
  <si>
    <t>A015</t>
    <phoneticPr fontId="2"/>
  </si>
  <si>
    <t>090-002</t>
  </si>
  <si>
    <t>A016</t>
    <phoneticPr fontId="2"/>
  </si>
  <si>
    <t>113-004</t>
    <phoneticPr fontId="2"/>
  </si>
  <si>
    <t>084-003</t>
    <phoneticPr fontId="2"/>
  </si>
  <si>
    <t>106-001</t>
    <phoneticPr fontId="2"/>
  </si>
  <si>
    <t>A016</t>
    <phoneticPr fontId="2"/>
  </si>
  <si>
    <t>087-003</t>
    <phoneticPr fontId="2"/>
  </si>
  <si>
    <t>080-001</t>
    <phoneticPr fontId="2"/>
  </si>
  <si>
    <t>094-003</t>
  </si>
  <si>
    <t>108-001</t>
    <phoneticPr fontId="2"/>
  </si>
  <si>
    <t>110-002</t>
    <phoneticPr fontId="2"/>
  </si>
  <si>
    <t>103-001</t>
    <phoneticPr fontId="2"/>
  </si>
  <si>
    <t>A017</t>
    <phoneticPr fontId="2"/>
  </si>
  <si>
    <t>112-002</t>
    <phoneticPr fontId="2"/>
  </si>
  <si>
    <t>A017</t>
    <phoneticPr fontId="2"/>
  </si>
  <si>
    <t>080-004</t>
    <phoneticPr fontId="2"/>
  </si>
  <si>
    <t>A017</t>
    <phoneticPr fontId="2"/>
  </si>
  <si>
    <t>082-004</t>
    <phoneticPr fontId="2"/>
  </si>
  <si>
    <t>A017</t>
    <phoneticPr fontId="2"/>
  </si>
  <si>
    <t>100-003</t>
    <phoneticPr fontId="2"/>
  </si>
  <si>
    <t>100-006</t>
    <phoneticPr fontId="2"/>
  </si>
  <si>
    <t>089-003</t>
    <phoneticPr fontId="2"/>
  </si>
  <si>
    <t>101-002</t>
    <phoneticPr fontId="2"/>
  </si>
  <si>
    <t>A018</t>
    <phoneticPr fontId="2"/>
  </si>
  <si>
    <t>A018</t>
    <phoneticPr fontId="2"/>
  </si>
  <si>
    <t>082-004</t>
    <phoneticPr fontId="2"/>
  </si>
  <si>
    <t>A018</t>
    <phoneticPr fontId="2"/>
  </si>
  <si>
    <t>100-004</t>
    <phoneticPr fontId="2"/>
  </si>
  <si>
    <t>100-001</t>
    <phoneticPr fontId="2"/>
  </si>
  <si>
    <t>102-002</t>
    <phoneticPr fontId="2"/>
  </si>
  <si>
    <t>A018</t>
    <phoneticPr fontId="2"/>
  </si>
  <si>
    <t>107-002</t>
    <phoneticPr fontId="2"/>
  </si>
  <si>
    <t>100-001</t>
    <phoneticPr fontId="2"/>
  </si>
  <si>
    <t>A019</t>
    <phoneticPr fontId="2"/>
  </si>
  <si>
    <t>A019</t>
    <phoneticPr fontId="2"/>
  </si>
  <si>
    <t>104-001</t>
    <phoneticPr fontId="2"/>
  </si>
  <si>
    <t>A019</t>
    <phoneticPr fontId="2"/>
  </si>
  <si>
    <t>098-001</t>
    <phoneticPr fontId="2"/>
  </si>
  <si>
    <t>100-004</t>
    <phoneticPr fontId="2"/>
  </si>
  <si>
    <t>107-003</t>
    <phoneticPr fontId="2"/>
  </si>
  <si>
    <t>101-001</t>
    <phoneticPr fontId="2"/>
  </si>
  <si>
    <t>A019</t>
    <phoneticPr fontId="2"/>
  </si>
  <si>
    <t>114-001</t>
    <phoneticPr fontId="2"/>
  </si>
  <si>
    <t>109-001</t>
    <phoneticPr fontId="2"/>
  </si>
  <si>
    <t>103-002</t>
    <phoneticPr fontId="2"/>
  </si>
  <si>
    <t>A020</t>
    <phoneticPr fontId="2"/>
  </si>
  <si>
    <t>A020</t>
    <phoneticPr fontId="2"/>
  </si>
  <si>
    <t>A020</t>
    <phoneticPr fontId="2"/>
  </si>
  <si>
    <t>099-001</t>
    <phoneticPr fontId="2"/>
  </si>
  <si>
    <t>102-002</t>
    <phoneticPr fontId="2"/>
  </si>
  <si>
    <t>A020</t>
    <phoneticPr fontId="2"/>
  </si>
  <si>
    <t>116-002</t>
    <phoneticPr fontId="2"/>
  </si>
  <si>
    <t>099-004</t>
    <phoneticPr fontId="2"/>
  </si>
  <si>
    <t>104-002</t>
    <phoneticPr fontId="2"/>
  </si>
  <si>
    <t>113-001</t>
    <phoneticPr fontId="2"/>
  </si>
  <si>
    <t>情報機器社内管理者研修</t>
    <rPh sb="0" eb="4">
      <t>ジョウホウキキ</t>
    </rPh>
    <rPh sb="4" eb="6">
      <t>シャナイ</t>
    </rPh>
    <rPh sb="6" eb="9">
      <t>カンリシャ</t>
    </rPh>
    <rPh sb="9" eb="11">
      <t>ケンシュウ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</si>
</sst>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0000"/>
  </numFmts>
  <fonts count="7" x14ac:knownFonts="1">
    <font>
      <sz val="11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2"/>
      <color theme="0"/>
      <name val="游ゴシック"/>
      <family val="2"/>
      <charset val="128"/>
      <scheme val="minor"/>
    </font>
    <font>
      <b/>
      <sz val="12"/>
      <color theme="0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1" fillId="0" borderId="0" xfId="0" applyFont="1" applyAlignment="1"/>
    <xf numFmtId="0" fontId="0" fillId="0" borderId="0" xfId="0" applyAlignment="1"/>
    <xf numFmtId="14" fontId="1" fillId="0" borderId="0" xfId="0" applyNumberFormat="1" applyFont="1" applyAlignment="1">
      <alignment horizontal="center"/>
    </xf>
    <xf numFmtId="0" fontId="0" fillId="0" borderId="1" xfId="0" applyBorder="1" applyAlignment="1">
      <alignment horizontal="center"/>
    </xf>
    <xf numFmtId="49" fontId="0" fillId="0" borderId="0" xfId="0" applyNumberFormat="1" applyAlignment="1"/>
    <xf numFmtId="14" fontId="0" fillId="0" borderId="0" xfId="0" applyNumberFormat="1" applyAlignment="1"/>
    <xf numFmtId="0" fontId="1" fillId="2" borderId="1" xfId="0" applyFont="1" applyFill="1" applyBorder="1" applyAlignment="1">
      <alignment horizontal="center"/>
    </xf>
    <xf numFmtId="14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/>
    </xf>
    <xf numFmtId="14" fontId="1" fillId="3" borderId="1" xfId="0" applyNumberFormat="1" applyFont="1" applyFill="1" applyBorder="1" applyAlignment="1">
      <alignment horizontal="center"/>
    </xf>
    <xf numFmtId="0" fontId="0" fillId="0" borderId="1" xfId="0" applyBorder="1" applyAlignment="1"/>
    <xf numFmtId="14" fontId="0" fillId="0" borderId="1" xfId="0" applyNumberFormat="1" applyBorder="1" applyAlignment="1"/>
    <xf numFmtId="0" fontId="0" fillId="0" borderId="0" xfId="0" applyAlignment="1">
      <alignment horizontal="center"/>
    </xf>
    <xf numFmtId="176" fontId="0" fillId="0" borderId="1" xfId="0" applyNumberFormat="1" applyBorder="1" applyAlignment="1"/>
    <xf numFmtId="0" fontId="0" fillId="0" borderId="1" xfId="0" applyBorder="1" applyAlignment="1">
      <alignment horizontal="right"/>
    </xf>
    <xf numFmtId="0" fontId="6" fillId="0" borderId="1" xfId="0" applyFont="1" applyBorder="1" applyAlignment="1"/>
    <xf numFmtId="176" fontId="0" fillId="0" borderId="0" xfId="0" applyNumberFormat="1" applyAlignment="1"/>
    <xf numFmtId="14" fontId="0" fillId="0" borderId="1" xfId="0" applyNumberFormat="1" applyBorder="1" applyAlignment="1">
      <alignment horizontal="right"/>
    </xf>
    <xf numFmtId="0" fontId="0" fillId="0" borderId="1" xfId="0" applyBorder="1">
      <alignment vertical="center"/>
    </xf>
    <xf numFmtId="0" fontId="0" fillId="0" borderId="2" xfId="0" applyBorder="1" applyAlignment="1"/>
    <xf numFmtId="0" fontId="0" fillId="0" borderId="3" xfId="0" applyBorder="1" applyAlignment="1">
      <alignment horizontal="center"/>
    </xf>
    <xf numFmtId="0" fontId="4" fillId="4" borderId="4" xfId="0" applyFont="1" applyFill="1" applyBorder="1" applyAlignment="1">
      <alignment horizontal="center"/>
    </xf>
    <xf numFmtId="0" fontId="5" fillId="4" borderId="5" xfId="0" applyFont="1" applyFill="1" applyBorder="1" applyAlignment="1">
      <alignment horizontal="center"/>
    </xf>
    <xf numFmtId="14" fontId="5" fillId="4" borderId="5" xfId="0" applyNumberFormat="1" applyFont="1" applyFill="1" applyBorder="1" applyAlignment="1">
      <alignment horizontal="center"/>
    </xf>
    <xf numFmtId="0" fontId="5" fillId="4" borderId="6" xfId="0" applyFont="1" applyFill="1" applyBorder="1" applyAlignment="1">
      <alignment horizontal="center"/>
    </xf>
    <xf numFmtId="0" fontId="0" fillId="0" borderId="7" xfId="0" applyBorder="1" applyAlignment="1"/>
    <xf numFmtId="176" fontId="0" fillId="0" borderId="8" xfId="0" applyNumberFormat="1" applyBorder="1" applyAlignment="1"/>
    <xf numFmtId="0" fontId="0" fillId="0" borderId="8" xfId="0" applyBorder="1" applyAlignment="1"/>
    <xf numFmtId="14" fontId="0" fillId="0" borderId="8" xfId="0" applyNumberFormat="1" applyBorder="1" applyAlignment="1"/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" xfId="0" applyNumberFormat="1" applyBorder="1" applyAlignment="1">
      <alignment horizontal="right"/>
    </xf>
    <xf numFmtId="56" fontId="0" fillId="0" borderId="0" xfId="0" applyNumberFormat="1" applyAlignment="1"/>
  </cellXfs>
  <cellStyles count="1">
    <cellStyle name="標準" xfId="0" builtinId="0"/>
  </cellStyles>
  <dxfs count="16">
    <dxf>
      <numFmt numFmtId="0" formatCode="General"/>
      <alignment horizontal="general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general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general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numFmt numFmtId="19" formatCode="yyyy/m/d"/>
      <alignment horizontal="general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numFmt numFmtId="0" formatCode="General"/>
      <alignment horizontal="general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numFmt numFmtId="0" formatCode="General"/>
      <alignment horizontal="general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general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游ゴシック"/>
        <family val="3"/>
        <charset val="128"/>
        <scheme val="minor"/>
      </font>
      <fill>
        <patternFill patternType="solid">
          <fgColor indexed="64"/>
          <bgColor theme="4" tint="-0.249977111117893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general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176" formatCode="00000"/>
      <alignment horizontal="general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general" vertical="bottom" textRotation="0" wrapText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bottom style="thin">
          <color auto="1"/>
        </bottom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514C073-D2C8-4E29-BCDE-0049028B75A2}" name="テーブル1" displayName="テーブル1" ref="A3:L113" totalsRowShown="0" headerRowDxfId="7" headerRowBorderDxfId="14" tableBorderDxfId="15" totalsRowBorderDxfId="13">
  <autoFilter ref="A3:L113" xr:uid="{B514C073-D2C8-4E29-BCDE-0049028B75A2}">
    <filterColumn colId="11">
      <filters blank="1"/>
    </filterColumn>
  </autoFilter>
  <sortState xmlns:xlrd2="http://schemas.microsoft.com/office/spreadsheetml/2017/richdata2" ref="A92:L113">
    <sortCondition ref="G4:G113"/>
    <sortCondition descending="1" ref="E4:E113"/>
    <sortCondition descending="1" ref="F4:F113"/>
  </sortState>
  <tableColumns count="12">
    <tableColumn id="1" xr3:uid="{1C52796A-C230-4BB5-84DE-8CAB729A9BC1}" name="申込番号" dataDxfId="12"/>
    <tableColumn id="2" xr3:uid="{5E006113-4FCC-4566-9919-2515C545FF6A}" name="社員番号" dataDxfId="11"/>
    <tableColumn id="3" xr3:uid="{A048ACA8-0E7D-4323-8B15-21F1183A9409}" name="氏名" dataDxfId="6">
      <calculatedColumnFormula>_xlfn.XLOOKUP($B4,問題45社員一覧!$A$4:$A$109,問題45社員一覧!$B$4:$B$109,"")</calculatedColumnFormula>
    </tableColumn>
    <tableColumn id="4" xr3:uid="{A5E2C0CD-C7F2-4844-AB3B-1F67234FB4ED}" name="所属名" dataDxfId="5">
      <calculatedColumnFormula>_xlfn.XLOOKUP($B4,問題45社員一覧!$A$4:$A$109,問題45社員一覧!$D$4:$D$109,"")</calculatedColumnFormula>
    </tableColumn>
    <tableColumn id="5" xr3:uid="{5C92E8FF-F0DC-4626-A3BB-709E7732920B}" name="勤続年数" dataDxfId="1">
      <calculatedColumnFormula>DATEDIF(_xlfn.XLOOKUP($B4,問題45社員一覧!$A$4:$A$109,問題45社員一覧!$F$4:$F$109,""),$I4,"Y")</calculatedColumnFormula>
    </tableColumn>
    <tableColumn id="6" xr3:uid="{B936F594-A456-4A18-ACB7-8E6DEA3878F7}" name="年齢" dataDxfId="0">
      <calculatedColumnFormula>DATEDIF(_xlfn.XLOOKUP($B4,問題45社員一覧!$A$4:$A$109,問題45社員一覧!$E$4:$E$109,""),$I4,"Y")</calculatedColumnFormula>
    </tableColumn>
    <tableColumn id="7" xr3:uid="{C5A42885-1BA9-4FCD-B11D-6145C6712BB4}" name="コース番号" dataDxfId="10"/>
    <tableColumn id="8" xr3:uid="{5045B6A2-734F-4B71-A475-B1B51845BCFC}" name="コース名" dataDxfId="4">
      <calculatedColumnFormula>_xlfn.XLOOKUP($G4,問題45研修コース一覧!$A$4:$A$23,問題45研修コース一覧!$B$4:$B$23,"")</calculatedColumnFormula>
    </tableColumn>
    <tableColumn id="9" xr3:uid="{BBF90F55-695A-4E85-A8E9-8A793CAEEEB1}" name="開催日" dataDxfId="3">
      <calculatedColumnFormula>_xlfn.XLOOKUP($G4,問題45研修コース一覧!$A$4:$A$23,問題45研修コース一覧!$C$4:$C$23,"")</calculatedColumnFormula>
    </tableColumn>
    <tableColumn id="10" xr3:uid="{C996806C-CC75-4198-96B5-84777747BD4F}" name="定員" dataDxfId="2">
      <calculatedColumnFormula>_xlfn.XLOOKUP($G4,問題45研修コース一覧!$A$4:$A$23,問題45研修コース一覧!$D$4:$D$23,"")</calculatedColumnFormula>
    </tableColumn>
    <tableColumn id="11" xr3:uid="{15B082EE-E4C7-4EA1-A8F6-090A9C997455}" name="参加" dataDxfId="9"/>
    <tableColumn id="12" xr3:uid="{0ADFC352-1932-4B51-A641-666D8427910F}" name="終了" dataDxfId="8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15"/>
  <sheetViews>
    <sheetView tabSelected="1" workbookViewId="0"/>
  </sheetViews>
  <sheetFormatPr defaultColWidth="13" defaultRowHeight="18.75" x14ac:dyDescent="0.4"/>
  <cols>
    <col min="1" max="1" width="11" style="2" customWidth="1"/>
    <col min="2" max="2" width="10.75" style="2" customWidth="1"/>
    <col min="3" max="3" width="11.5" style="2" customWidth="1"/>
    <col min="4" max="4" width="8.75" style="2" customWidth="1"/>
    <col min="5" max="5" width="10.75" style="2" customWidth="1"/>
    <col min="6" max="6" width="7" style="2" bestFit="1" customWidth="1"/>
    <col min="7" max="7" width="12.75" style="2" customWidth="1"/>
    <col min="8" max="8" width="28.875" style="2" bestFit="1" customWidth="1"/>
    <col min="9" max="9" width="14.375" style="6" customWidth="1"/>
    <col min="10" max="10" width="6.75" style="2" customWidth="1"/>
    <col min="11" max="12" width="6.75" style="14" customWidth="1"/>
    <col min="13" max="16384" width="13" style="2"/>
  </cols>
  <sheetData>
    <row r="1" spans="1:12" ht="19.5" x14ac:dyDescent="0.4">
      <c r="A1" s="1" t="s">
        <v>271</v>
      </c>
      <c r="H1" s="34"/>
    </row>
    <row r="3" spans="1:12" ht="19.5" x14ac:dyDescent="0.4">
      <c r="A3" s="23" t="s">
        <v>272</v>
      </c>
      <c r="B3" s="24" t="s">
        <v>273</v>
      </c>
      <c r="C3" s="24" t="s">
        <v>3</v>
      </c>
      <c r="D3" s="24" t="s">
        <v>8</v>
      </c>
      <c r="E3" s="24" t="s">
        <v>274</v>
      </c>
      <c r="F3" s="24" t="s">
        <v>275</v>
      </c>
      <c r="G3" s="24" t="s">
        <v>232</v>
      </c>
      <c r="H3" s="24" t="s">
        <v>233</v>
      </c>
      <c r="I3" s="25" t="s">
        <v>234</v>
      </c>
      <c r="J3" s="24" t="s">
        <v>235</v>
      </c>
      <c r="K3" s="24" t="s">
        <v>276</v>
      </c>
      <c r="L3" s="26" t="s">
        <v>277</v>
      </c>
    </row>
    <row r="4" spans="1:12" hidden="1" x14ac:dyDescent="0.4">
      <c r="A4" s="21">
        <v>1</v>
      </c>
      <c r="B4" s="15" t="s">
        <v>49</v>
      </c>
      <c r="C4" s="12" t="str">
        <f>_xlfn.XLOOKUP($B4,問題45社員一覧!$A$4:$A$109,問題45社員一覧!$B$4:$B$109,"")</f>
        <v>村山 由理香</v>
      </c>
      <c r="D4" s="12" t="str">
        <f>_xlfn.XLOOKUP($B4,問題45社員一覧!$A$4:$A$109,問題45社員一覧!$D$4:$D$109,"")</f>
        <v>生産</v>
      </c>
      <c r="E4" s="16">
        <f>DATEDIF(_xlfn.XLOOKUP($B4,問題45社員一覧!$A$4:$A$109,問題45社員一覧!$F$4:$F$109,""),$I4,"Y")</f>
        <v>25</v>
      </c>
      <c r="F4" s="16">
        <f>DATEDIF(_xlfn.XLOOKUP($B4,問題45社員一覧!$A$4:$A$109,問題45社員一覧!$E$4:$E$109,""),$I4,"Y")</f>
        <v>48</v>
      </c>
      <c r="G4" s="12" t="s">
        <v>278</v>
      </c>
      <c r="H4" s="12" t="str">
        <f>_xlfn.XLOOKUP($G4,問題45研修コース一覧!$A$4:$A$23,問題45研修コース一覧!$B$4:$B$23,"")</f>
        <v>タイムマネジメント研修</v>
      </c>
      <c r="I4" s="13">
        <f>_xlfn.XLOOKUP($G4,問題45研修コース一覧!$A$4:$A$23,問題45研修コース一覧!$C$4:$C$23,"")</f>
        <v>44766</v>
      </c>
      <c r="J4" s="12">
        <f>_xlfn.XLOOKUP($G4,問題45研修コース一覧!$A$4:$A$23,問題45研修コース一覧!$D$4:$D$23,"")</f>
        <v>10</v>
      </c>
      <c r="K4" s="4"/>
      <c r="L4" s="22" t="s">
        <v>279</v>
      </c>
    </row>
    <row r="5" spans="1:12" hidden="1" x14ac:dyDescent="0.4">
      <c r="A5" s="21">
        <v>2</v>
      </c>
      <c r="B5" s="15" t="s">
        <v>280</v>
      </c>
      <c r="C5" s="12" t="str">
        <f>_xlfn.XLOOKUP($B5,問題45社員一覧!$A$4:$A$109,問題45社員一覧!$B$4:$B$109,"")</f>
        <v>成宮 真紀</v>
      </c>
      <c r="D5" s="12" t="str">
        <f>_xlfn.XLOOKUP($B5,問題45社員一覧!$A$4:$A$109,問題45社員一覧!$D$4:$D$109,"")</f>
        <v>研究所</v>
      </c>
      <c r="E5" s="16">
        <f>DATEDIF(_xlfn.XLOOKUP($B5,問題45社員一覧!$A$4:$A$109,問題45社員一覧!$F$4:$F$109,""),$I5,"Y")</f>
        <v>22</v>
      </c>
      <c r="F5" s="16">
        <f>DATEDIF(_xlfn.XLOOKUP($B5,問題45社員一覧!$A$4:$A$109,問題45社員一覧!$E$4:$E$109,""),$I5,"Y")</f>
        <v>48</v>
      </c>
      <c r="G5" s="12" t="s">
        <v>281</v>
      </c>
      <c r="H5" s="12" t="str">
        <f>_xlfn.XLOOKUP($G5,問題45研修コース一覧!$A$4:$A$23,問題45研修コース一覧!$B$4:$B$23,"")</f>
        <v>タイムマネジメント研修</v>
      </c>
      <c r="I5" s="13">
        <f>_xlfn.XLOOKUP($G5,問題45研修コース一覧!$A$4:$A$23,問題45研修コース一覧!$C$4:$C$23,"")</f>
        <v>44766</v>
      </c>
      <c r="J5" s="12">
        <f>_xlfn.XLOOKUP($G5,問題45研修コース一覧!$A$4:$A$23,問題45研修コース一覧!$D$4:$D$23,"")</f>
        <v>10</v>
      </c>
      <c r="K5" s="4" t="s">
        <v>282</v>
      </c>
      <c r="L5" s="22" t="s">
        <v>279</v>
      </c>
    </row>
    <row r="6" spans="1:12" hidden="1" x14ac:dyDescent="0.4">
      <c r="A6" s="21">
        <v>3</v>
      </c>
      <c r="B6" s="15" t="s">
        <v>283</v>
      </c>
      <c r="C6" s="12" t="str">
        <f>_xlfn.XLOOKUP($B6,問題45社員一覧!$A$4:$A$109,問題45社員一覧!$B$4:$B$109,"")</f>
        <v>小川 さよ子</v>
      </c>
      <c r="D6" s="12" t="str">
        <f>_xlfn.XLOOKUP($B6,問題45社員一覧!$A$4:$A$109,問題45社員一覧!$D$4:$D$109,"")</f>
        <v>生産</v>
      </c>
      <c r="E6" s="16">
        <f>DATEDIF(_xlfn.XLOOKUP($B6,問題45社員一覧!$A$4:$A$109,問題45社員一覧!$F$4:$F$109,""),$I6,"Y")</f>
        <v>11</v>
      </c>
      <c r="F6" s="16">
        <f>DATEDIF(_xlfn.XLOOKUP($B6,問題45社員一覧!$A$4:$A$109,問題45社員一覧!$E$4:$E$109,""),$I6,"Y")</f>
        <v>33</v>
      </c>
      <c r="G6" s="12" t="s">
        <v>281</v>
      </c>
      <c r="H6" s="12" t="str">
        <f>_xlfn.XLOOKUP($G6,問題45研修コース一覧!$A$4:$A$23,問題45研修コース一覧!$B$4:$B$23,"")</f>
        <v>タイムマネジメント研修</v>
      </c>
      <c r="I6" s="13">
        <f>_xlfn.XLOOKUP($G6,問題45研修コース一覧!$A$4:$A$23,問題45研修コース一覧!$C$4:$C$23,"")</f>
        <v>44766</v>
      </c>
      <c r="J6" s="12">
        <f>_xlfn.XLOOKUP($G6,問題45研修コース一覧!$A$4:$A$23,問題45研修コース一覧!$D$4:$D$23,"")</f>
        <v>10</v>
      </c>
      <c r="K6" s="4" t="s">
        <v>279</v>
      </c>
      <c r="L6" s="22" t="s">
        <v>279</v>
      </c>
    </row>
    <row r="7" spans="1:12" hidden="1" x14ac:dyDescent="0.4">
      <c r="A7" s="21">
        <v>4</v>
      </c>
      <c r="B7" s="15" t="s">
        <v>284</v>
      </c>
      <c r="C7" s="12" t="str">
        <f>_xlfn.XLOOKUP($B7,問題45社員一覧!$A$4:$A$109,問題45社員一覧!$B$4:$B$109,"")</f>
        <v>山本 雅治</v>
      </c>
      <c r="D7" s="12" t="str">
        <f>_xlfn.XLOOKUP($B7,問題45社員一覧!$A$4:$A$109,問題45社員一覧!$D$4:$D$109,"")</f>
        <v>生産</v>
      </c>
      <c r="E7" s="16">
        <f>DATEDIF(_xlfn.XLOOKUP($B7,問題45社員一覧!$A$4:$A$109,問題45社員一覧!$F$4:$F$109,""),$I7,"Y")</f>
        <v>0</v>
      </c>
      <c r="F7" s="16">
        <f>DATEDIF(_xlfn.XLOOKUP($B7,問題45社員一覧!$A$4:$A$109,問題45社員一覧!$E$4:$E$109,""),$I7,"Y")</f>
        <v>20</v>
      </c>
      <c r="G7" s="12" t="s">
        <v>285</v>
      </c>
      <c r="H7" s="12" t="str">
        <f>_xlfn.XLOOKUP($G7,問題45研修コース一覧!$A$4:$A$23,問題45研修コース一覧!$B$4:$B$23,"")</f>
        <v>タイムマネジメント研修</v>
      </c>
      <c r="I7" s="13">
        <f>_xlfn.XLOOKUP($G7,問題45研修コース一覧!$A$4:$A$23,問題45研修コース一覧!$C$4:$C$23,"")</f>
        <v>44766</v>
      </c>
      <c r="J7" s="12">
        <f>_xlfn.XLOOKUP($G7,問題45研修コース一覧!$A$4:$A$23,問題45研修コース一覧!$D$4:$D$23,"")</f>
        <v>10</v>
      </c>
      <c r="K7" s="4" t="s">
        <v>286</v>
      </c>
      <c r="L7" s="22" t="s">
        <v>279</v>
      </c>
    </row>
    <row r="8" spans="1:12" hidden="1" x14ac:dyDescent="0.4">
      <c r="A8" s="21">
        <v>5</v>
      </c>
      <c r="B8" s="15" t="s">
        <v>287</v>
      </c>
      <c r="C8" s="12" t="str">
        <f>_xlfn.XLOOKUP($B8,問題45社員一覧!$A$4:$A$109,問題45社員一覧!$B$4:$B$109,"")</f>
        <v>鈴木 道雄</v>
      </c>
      <c r="D8" s="12" t="str">
        <f>_xlfn.XLOOKUP($B8,問題45社員一覧!$A$4:$A$109,問題45社員一覧!$D$4:$D$109,"")</f>
        <v>生産</v>
      </c>
      <c r="E8" s="16">
        <f>DATEDIF(_xlfn.XLOOKUP($B8,問題45社員一覧!$A$4:$A$109,問題45社員一覧!$F$4:$F$109,""),$I8,"Y")</f>
        <v>6</v>
      </c>
      <c r="F8" s="16">
        <f>DATEDIF(_xlfn.XLOOKUP($B8,問題45社員一覧!$A$4:$A$109,問題45社員一覧!$E$4:$E$109,""),$I8,"Y")</f>
        <v>39</v>
      </c>
      <c r="G8" s="12" t="s">
        <v>285</v>
      </c>
      <c r="H8" s="12" t="str">
        <f>_xlfn.XLOOKUP($G8,問題45研修コース一覧!$A$4:$A$23,問題45研修コース一覧!$B$4:$B$23,"")</f>
        <v>タイムマネジメント研修</v>
      </c>
      <c r="I8" s="13">
        <f>_xlfn.XLOOKUP($G8,問題45研修コース一覧!$A$4:$A$23,問題45研修コース一覧!$C$4:$C$23,"")</f>
        <v>44766</v>
      </c>
      <c r="J8" s="12">
        <f>_xlfn.XLOOKUP($G8,問題45研修コース一覧!$A$4:$A$23,問題45研修コース一覧!$D$4:$D$23,"")</f>
        <v>10</v>
      </c>
      <c r="K8" s="4" t="s">
        <v>279</v>
      </c>
      <c r="L8" s="22" t="s">
        <v>282</v>
      </c>
    </row>
    <row r="9" spans="1:12" hidden="1" x14ac:dyDescent="0.4">
      <c r="A9" s="21">
        <v>6</v>
      </c>
      <c r="B9" s="15" t="s">
        <v>75</v>
      </c>
      <c r="C9" s="12" t="str">
        <f>_xlfn.XLOOKUP($B9,問題45社員一覧!$A$4:$A$109,問題45社員一覧!$B$4:$B$109,"")</f>
        <v>奥田 邦彦</v>
      </c>
      <c r="D9" s="12" t="str">
        <f>_xlfn.XLOOKUP($B9,問題45社員一覧!$A$4:$A$109,問題45社員一覧!$D$4:$D$109,"")</f>
        <v>生産</v>
      </c>
      <c r="E9" s="16">
        <f>DATEDIF(_xlfn.XLOOKUP($B9,問題45社員一覧!$A$4:$A$109,問題45社員一覧!$F$4:$F$109,""),$I9,"Y")</f>
        <v>21</v>
      </c>
      <c r="F9" s="16">
        <f>DATEDIF(_xlfn.XLOOKUP($B9,問題45社員一覧!$A$4:$A$109,問題45社員一覧!$E$4:$E$109,""),$I9,"Y")</f>
        <v>44</v>
      </c>
      <c r="G9" s="12" t="s">
        <v>278</v>
      </c>
      <c r="H9" s="12" t="str">
        <f>_xlfn.XLOOKUP($G9,問題45研修コース一覧!$A$4:$A$23,問題45研修コース一覧!$B$4:$B$23,"")</f>
        <v>タイムマネジメント研修</v>
      </c>
      <c r="I9" s="13">
        <f>_xlfn.XLOOKUP($G9,問題45研修コース一覧!$A$4:$A$23,問題45研修コース一覧!$C$4:$C$23,"")</f>
        <v>44766</v>
      </c>
      <c r="J9" s="12">
        <f>_xlfn.XLOOKUP($G9,問題45研修コース一覧!$A$4:$A$23,問題45研修コース一覧!$D$4:$D$23,"")</f>
        <v>10</v>
      </c>
      <c r="K9" s="4" t="s">
        <v>286</v>
      </c>
      <c r="L9" s="22" t="s">
        <v>286</v>
      </c>
    </row>
    <row r="10" spans="1:12" hidden="1" x14ac:dyDescent="0.4">
      <c r="A10" s="21">
        <v>7</v>
      </c>
      <c r="B10" s="15" t="s">
        <v>288</v>
      </c>
      <c r="C10" s="12" t="str">
        <f>_xlfn.XLOOKUP($B10,問題45社員一覧!$A$4:$A$109,問題45社員一覧!$B$4:$B$109,"")</f>
        <v>村山 秀樹</v>
      </c>
      <c r="D10" s="12" t="str">
        <f>_xlfn.XLOOKUP($B10,問題45社員一覧!$A$4:$A$109,問題45社員一覧!$D$4:$D$109,"")</f>
        <v>設計</v>
      </c>
      <c r="E10" s="16">
        <f>DATEDIF(_xlfn.XLOOKUP($B10,問題45社員一覧!$A$4:$A$109,問題45社員一覧!$F$4:$F$109,""),$I10,"Y")</f>
        <v>15</v>
      </c>
      <c r="F10" s="16">
        <f>DATEDIF(_xlfn.XLOOKUP($B10,問題45社員一覧!$A$4:$A$109,問題45社員一覧!$E$4:$E$109,""),$I10,"Y")</f>
        <v>44</v>
      </c>
      <c r="G10" s="12" t="s">
        <v>285</v>
      </c>
      <c r="H10" s="12" t="str">
        <f>_xlfn.XLOOKUP($G10,問題45研修コース一覧!$A$4:$A$23,問題45研修コース一覧!$B$4:$B$23,"")</f>
        <v>タイムマネジメント研修</v>
      </c>
      <c r="I10" s="13">
        <f>_xlfn.XLOOKUP($G10,問題45研修コース一覧!$A$4:$A$23,問題45研修コース一覧!$C$4:$C$23,"")</f>
        <v>44766</v>
      </c>
      <c r="J10" s="12">
        <f>_xlfn.XLOOKUP($G10,問題45研修コース一覧!$A$4:$A$23,問題45研修コース一覧!$D$4:$D$23,"")</f>
        <v>10</v>
      </c>
      <c r="K10" s="4" t="s">
        <v>279</v>
      </c>
      <c r="L10" s="22" t="s">
        <v>286</v>
      </c>
    </row>
    <row r="11" spans="1:12" hidden="1" x14ac:dyDescent="0.4">
      <c r="A11" s="21">
        <v>8</v>
      </c>
      <c r="B11" s="15" t="s">
        <v>289</v>
      </c>
      <c r="C11" s="12" t="str">
        <f>_xlfn.XLOOKUP($B11,問題45社員一覧!$A$4:$A$109,問題45社員一覧!$B$4:$B$109,"")</f>
        <v>滝沢 翔</v>
      </c>
      <c r="D11" s="12" t="str">
        <f>_xlfn.XLOOKUP($B11,問題45社員一覧!$A$4:$A$109,問題45社員一覧!$D$4:$D$109,"")</f>
        <v>生産</v>
      </c>
      <c r="E11" s="16">
        <f>DATEDIF(_xlfn.XLOOKUP($B11,問題45社員一覧!$A$4:$A$109,問題45社員一覧!$F$4:$F$109,""),$I11,"Y")</f>
        <v>10</v>
      </c>
      <c r="F11" s="16">
        <f>DATEDIF(_xlfn.XLOOKUP($B11,問題45社員一覧!$A$4:$A$109,問題45社員一覧!$E$4:$E$109,""),$I11,"Y")</f>
        <v>33</v>
      </c>
      <c r="G11" s="12" t="s">
        <v>281</v>
      </c>
      <c r="H11" s="12" t="str">
        <f>_xlfn.XLOOKUP($G11,問題45研修コース一覧!$A$4:$A$23,問題45研修コース一覧!$B$4:$B$23,"")</f>
        <v>タイムマネジメント研修</v>
      </c>
      <c r="I11" s="13">
        <f>_xlfn.XLOOKUP($G11,問題45研修コース一覧!$A$4:$A$23,問題45研修コース一覧!$C$4:$C$23,"")</f>
        <v>44766</v>
      </c>
      <c r="J11" s="12">
        <f>_xlfn.XLOOKUP($G11,問題45研修コース一覧!$A$4:$A$23,問題45研修コース一覧!$D$4:$D$23,"")</f>
        <v>10</v>
      </c>
      <c r="K11" s="4" t="s">
        <v>279</v>
      </c>
      <c r="L11" s="22" t="s">
        <v>279</v>
      </c>
    </row>
    <row r="12" spans="1:12" hidden="1" x14ac:dyDescent="0.4">
      <c r="A12" s="21">
        <v>9</v>
      </c>
      <c r="B12" s="15" t="s">
        <v>89</v>
      </c>
      <c r="C12" s="12" t="str">
        <f>_xlfn.XLOOKUP($B12,問題45社員一覧!$A$4:$A$109,問題45社員一覧!$B$4:$B$109,"")</f>
        <v>長谷川 拓哉</v>
      </c>
      <c r="D12" s="12" t="str">
        <f>_xlfn.XLOOKUP($B12,問題45社員一覧!$A$4:$A$109,問題45社員一覧!$D$4:$D$109,"")</f>
        <v>開発</v>
      </c>
      <c r="E12" s="16">
        <f>DATEDIF(_xlfn.XLOOKUP($B12,問題45社員一覧!$A$4:$A$109,問題45社員一覧!$F$4:$F$109,""),$I12,"Y")</f>
        <v>19</v>
      </c>
      <c r="F12" s="16">
        <f>DATEDIF(_xlfn.XLOOKUP($B12,問題45社員一覧!$A$4:$A$109,問題45社員一覧!$E$4:$E$109,""),$I12,"Y")</f>
        <v>43</v>
      </c>
      <c r="G12" s="12" t="s">
        <v>285</v>
      </c>
      <c r="H12" s="12" t="str">
        <f>_xlfn.XLOOKUP($G12,問題45研修コース一覧!$A$4:$A$23,問題45研修コース一覧!$B$4:$B$23,"")</f>
        <v>タイムマネジメント研修</v>
      </c>
      <c r="I12" s="13">
        <f>_xlfn.XLOOKUP($G12,問題45研修コース一覧!$A$4:$A$23,問題45研修コース一覧!$C$4:$C$23,"")</f>
        <v>44766</v>
      </c>
      <c r="J12" s="12">
        <f>_xlfn.XLOOKUP($G12,問題45研修コース一覧!$A$4:$A$23,問題45研修コース一覧!$D$4:$D$23,"")</f>
        <v>10</v>
      </c>
      <c r="K12" s="4" t="s">
        <v>286</v>
      </c>
      <c r="L12" s="22" t="s">
        <v>279</v>
      </c>
    </row>
    <row r="13" spans="1:12" hidden="1" x14ac:dyDescent="0.4">
      <c r="A13" s="21">
        <v>10</v>
      </c>
      <c r="B13" s="15" t="s">
        <v>290</v>
      </c>
      <c r="C13" s="12" t="str">
        <f>_xlfn.XLOOKUP($B13,問題45社員一覧!$A$4:$A$109,問題45社員一覧!$B$4:$B$109,"")</f>
        <v>岩本 歩</v>
      </c>
      <c r="D13" s="12" t="str">
        <f>_xlfn.XLOOKUP($B13,問題45社員一覧!$A$4:$A$109,問題45社員一覧!$D$4:$D$109,"")</f>
        <v>開発</v>
      </c>
      <c r="E13" s="16">
        <f>DATEDIF(_xlfn.XLOOKUP($B13,問題45社員一覧!$A$4:$A$109,問題45社員一覧!$F$4:$F$109,""),$I13,"Y")</f>
        <v>12</v>
      </c>
      <c r="F13" s="16">
        <f>DATEDIF(_xlfn.XLOOKUP($B13,問題45社員一覧!$A$4:$A$109,問題45社員一覧!$E$4:$E$109,""),$I13,"Y")</f>
        <v>34</v>
      </c>
      <c r="G13" s="12" t="s">
        <v>285</v>
      </c>
      <c r="H13" s="12" t="str">
        <f>_xlfn.XLOOKUP($G13,問題45研修コース一覧!$A$4:$A$23,問題45研修コース一覧!$B$4:$B$23,"")</f>
        <v>タイムマネジメント研修</v>
      </c>
      <c r="I13" s="13">
        <f>_xlfn.XLOOKUP($G13,問題45研修コース一覧!$A$4:$A$23,問題45研修コース一覧!$C$4:$C$23,"")</f>
        <v>44766</v>
      </c>
      <c r="J13" s="12">
        <f>_xlfn.XLOOKUP($G13,問題45研修コース一覧!$A$4:$A$23,問題45研修コース一覧!$D$4:$D$23,"")</f>
        <v>10</v>
      </c>
      <c r="K13" s="4" t="s">
        <v>279</v>
      </c>
      <c r="L13" s="22" t="s">
        <v>286</v>
      </c>
    </row>
    <row r="14" spans="1:12" hidden="1" x14ac:dyDescent="0.4">
      <c r="A14" s="21">
        <v>11</v>
      </c>
      <c r="B14" s="15" t="s">
        <v>291</v>
      </c>
      <c r="C14" s="12" t="str">
        <f>_xlfn.XLOOKUP($B14,問題45社員一覧!$A$4:$A$109,問題45社員一覧!$B$4:$B$109,"")</f>
        <v>大沢 剛</v>
      </c>
      <c r="D14" s="12" t="str">
        <f>_xlfn.XLOOKUP($B14,問題45社員一覧!$A$4:$A$109,問題45社員一覧!$D$4:$D$109,"")</f>
        <v>開発</v>
      </c>
      <c r="E14" s="16">
        <f>DATEDIF(_xlfn.XLOOKUP($B14,問題45社員一覧!$A$4:$A$109,問題45社員一覧!$F$4:$F$109,""),$I14,"Y")</f>
        <v>8</v>
      </c>
      <c r="F14" s="16">
        <f>DATEDIF(_xlfn.XLOOKUP($B14,問題45社員一覧!$A$4:$A$109,問題45社員一覧!$E$4:$E$109,""),$I14,"Y")</f>
        <v>32</v>
      </c>
      <c r="G14" s="12" t="s">
        <v>281</v>
      </c>
      <c r="H14" s="12" t="str">
        <f>_xlfn.XLOOKUP($G14,問題45研修コース一覧!$A$4:$A$23,問題45研修コース一覧!$B$4:$B$23,"")</f>
        <v>タイムマネジメント研修</v>
      </c>
      <c r="I14" s="13">
        <f>_xlfn.XLOOKUP($G14,問題45研修コース一覧!$A$4:$A$23,問題45研修コース一覧!$C$4:$C$23,"")</f>
        <v>44766</v>
      </c>
      <c r="J14" s="12">
        <f>_xlfn.XLOOKUP($G14,問題45研修コース一覧!$A$4:$A$23,問題45研修コース一覧!$D$4:$D$23,"")</f>
        <v>10</v>
      </c>
      <c r="K14" s="4" t="s">
        <v>279</v>
      </c>
      <c r="L14" s="22" t="s">
        <v>286</v>
      </c>
    </row>
    <row r="15" spans="1:12" hidden="1" x14ac:dyDescent="0.4">
      <c r="A15" s="21">
        <v>12</v>
      </c>
      <c r="B15" s="12" t="s">
        <v>292</v>
      </c>
      <c r="C15" s="12" t="str">
        <f>_xlfn.XLOOKUP($B15,問題45社員一覧!$A$4:$A$109,問題45社員一覧!$B$4:$B$109,"")</f>
        <v>三村 和枝</v>
      </c>
      <c r="D15" s="12" t="str">
        <f>_xlfn.XLOOKUP($B15,問題45社員一覧!$A$4:$A$109,問題45社員一覧!$D$4:$D$109,"")</f>
        <v>営業</v>
      </c>
      <c r="E15" s="16">
        <f>DATEDIF(_xlfn.XLOOKUP($B15,問題45社員一覧!$A$4:$A$109,問題45社員一覧!$F$4:$F$109,""),$I15,"Y")</f>
        <v>9</v>
      </c>
      <c r="F15" s="16">
        <f>DATEDIF(_xlfn.XLOOKUP($B15,問題45社員一覧!$A$4:$A$109,問題45社員一覧!$E$4:$E$109,""),$I15,"Y")</f>
        <v>31</v>
      </c>
      <c r="G15" s="12" t="s">
        <v>293</v>
      </c>
      <c r="H15" s="12" t="str">
        <f>_xlfn.XLOOKUP($G15,問題45研修コース一覧!$A$4:$A$23,問題45研修コース一覧!$B$4:$B$23,"")</f>
        <v>セールスプレゼンテーション研修</v>
      </c>
      <c r="I15" s="19">
        <f>_xlfn.XLOOKUP($G15,問題45研修コース一覧!$A$4:$A$23,問題45研修コース一覧!$C$4:$C$23,"")</f>
        <v>44815</v>
      </c>
      <c r="J15" s="33">
        <f>_xlfn.XLOOKUP($G15,問題45研修コース一覧!$A$4:$A$23,問題45研修コース一覧!$D$4:$D$23,"")</f>
        <v>10</v>
      </c>
      <c r="K15" s="4" t="s">
        <v>279</v>
      </c>
      <c r="L15" s="22" t="s">
        <v>279</v>
      </c>
    </row>
    <row r="16" spans="1:12" hidden="1" x14ac:dyDescent="0.4">
      <c r="A16" s="21">
        <v>13</v>
      </c>
      <c r="B16" s="15" t="s">
        <v>294</v>
      </c>
      <c r="C16" s="12" t="str">
        <f>_xlfn.XLOOKUP($B16,問題45社員一覧!$A$4:$A$109,問題45社員一覧!$B$4:$B$109,"")</f>
        <v>三木 敏枝</v>
      </c>
      <c r="D16" s="12" t="str">
        <f>_xlfn.XLOOKUP($B16,問題45社員一覧!$A$4:$A$109,問題45社員一覧!$D$4:$D$109,"")</f>
        <v>営業</v>
      </c>
      <c r="E16" s="16">
        <f>DATEDIF(_xlfn.XLOOKUP($B16,問題45社員一覧!$A$4:$A$109,問題45社員一覧!$F$4:$F$109,""),$I16,"Y")</f>
        <v>25</v>
      </c>
      <c r="F16" s="16">
        <f>DATEDIF(_xlfn.XLOOKUP($B16,問題45社員一覧!$A$4:$A$109,問題45社員一覧!$E$4:$E$109,""),$I16,"Y")</f>
        <v>47</v>
      </c>
      <c r="G16" s="12" t="s">
        <v>252</v>
      </c>
      <c r="H16" s="12" t="str">
        <f>_xlfn.XLOOKUP($G16,問題45研修コース一覧!$A$4:$A$23,問題45研修コース一覧!$B$4:$B$23,"")</f>
        <v>セールスプレゼンテーション研修</v>
      </c>
      <c r="I16" s="19">
        <f>_xlfn.XLOOKUP($G16,問題45研修コース一覧!$A$4:$A$23,問題45研修コース一覧!$C$4:$C$23,"")</f>
        <v>44815</v>
      </c>
      <c r="J16" s="33">
        <f>_xlfn.XLOOKUP($G16,問題45研修コース一覧!$A$4:$A$23,問題45研修コース一覧!$D$4:$D$23,"")</f>
        <v>10</v>
      </c>
      <c r="K16" s="4" t="s">
        <v>282</v>
      </c>
      <c r="L16" s="22" t="s">
        <v>282</v>
      </c>
    </row>
    <row r="17" spans="1:12" hidden="1" x14ac:dyDescent="0.4">
      <c r="A17" s="21">
        <v>14</v>
      </c>
      <c r="B17" s="15" t="s">
        <v>295</v>
      </c>
      <c r="C17" s="12" t="str">
        <f>_xlfn.XLOOKUP($B17,問題45社員一覧!$A$4:$A$109,問題45社員一覧!$B$4:$B$109,"")</f>
        <v>片桐 直人</v>
      </c>
      <c r="D17" s="12" t="str">
        <f>_xlfn.XLOOKUP($B17,問題45社員一覧!$A$4:$A$109,問題45社員一覧!$D$4:$D$109,"")</f>
        <v>営業</v>
      </c>
      <c r="E17" s="16">
        <f>DATEDIF(_xlfn.XLOOKUP($B17,問題45社員一覧!$A$4:$A$109,問題45社員一覧!$F$4:$F$109,""),$I17,"Y")</f>
        <v>0</v>
      </c>
      <c r="F17" s="16">
        <f>DATEDIF(_xlfn.XLOOKUP($B17,問題45社員一覧!$A$4:$A$109,問題45社員一覧!$E$4:$E$109,""),$I17,"Y")</f>
        <v>20</v>
      </c>
      <c r="G17" s="12" t="s">
        <v>252</v>
      </c>
      <c r="H17" s="12" t="str">
        <f>_xlfn.XLOOKUP($G17,問題45研修コース一覧!$A$4:$A$23,問題45研修コース一覧!$B$4:$B$23,"")</f>
        <v>セールスプレゼンテーション研修</v>
      </c>
      <c r="I17" s="19">
        <f>_xlfn.XLOOKUP($G17,問題45研修コース一覧!$A$4:$A$23,問題45研修コース一覧!$C$4:$C$23,"")</f>
        <v>44815</v>
      </c>
      <c r="J17" s="33">
        <f>_xlfn.XLOOKUP($G17,問題45研修コース一覧!$A$4:$A$23,問題45研修コース一覧!$D$4:$D$23,"")</f>
        <v>10</v>
      </c>
      <c r="K17" s="4" t="s">
        <v>279</v>
      </c>
      <c r="L17" s="22" t="s">
        <v>286</v>
      </c>
    </row>
    <row r="18" spans="1:12" hidden="1" x14ac:dyDescent="0.4">
      <c r="A18" s="21">
        <v>15</v>
      </c>
      <c r="B18" s="15" t="s">
        <v>161</v>
      </c>
      <c r="C18" s="12" t="str">
        <f>_xlfn.XLOOKUP($B18,問題45社員一覧!$A$4:$A$109,問題45社員一覧!$B$4:$B$109,"")</f>
        <v>犬飼 忠利</v>
      </c>
      <c r="D18" s="12" t="str">
        <f>_xlfn.XLOOKUP($B18,問題45社員一覧!$A$4:$A$109,問題45社員一覧!$D$4:$D$109,"")</f>
        <v>営業</v>
      </c>
      <c r="E18" s="16">
        <f>DATEDIF(_xlfn.XLOOKUP($B18,問題45社員一覧!$A$4:$A$109,問題45社員一覧!$F$4:$F$109,""),$I18,"Y")</f>
        <v>7</v>
      </c>
      <c r="F18" s="16">
        <f>DATEDIF(_xlfn.XLOOKUP($B18,問題45社員一覧!$A$4:$A$109,問題45社員一覧!$E$4:$E$109,""),$I18,"Y")</f>
        <v>29</v>
      </c>
      <c r="G18" s="12" t="s">
        <v>252</v>
      </c>
      <c r="H18" s="12" t="str">
        <f>_xlfn.XLOOKUP($G18,問題45研修コース一覧!$A$4:$A$23,問題45研修コース一覧!$B$4:$B$23,"")</f>
        <v>セールスプレゼンテーション研修</v>
      </c>
      <c r="I18" s="19">
        <f>_xlfn.XLOOKUP($G18,問題45研修コース一覧!$A$4:$A$23,問題45研修コース一覧!$C$4:$C$23,"")</f>
        <v>44815</v>
      </c>
      <c r="J18" s="33">
        <f>_xlfn.XLOOKUP($G18,問題45研修コース一覧!$A$4:$A$23,問題45研修コース一覧!$D$4:$D$23,"")</f>
        <v>10</v>
      </c>
      <c r="K18" s="4" t="s">
        <v>279</v>
      </c>
      <c r="L18" s="22" t="s">
        <v>279</v>
      </c>
    </row>
    <row r="19" spans="1:12" hidden="1" x14ac:dyDescent="0.4">
      <c r="A19" s="21">
        <v>16</v>
      </c>
      <c r="B19" s="15" t="s">
        <v>296</v>
      </c>
      <c r="C19" s="12" t="str">
        <f>_xlfn.XLOOKUP($B19,問題45社員一覧!$A$4:$A$109,問題45社員一覧!$B$4:$B$109,"")</f>
        <v>千葉 雅美</v>
      </c>
      <c r="D19" s="12" t="str">
        <f>_xlfn.XLOOKUP($B19,問題45社員一覧!$A$4:$A$109,問題45社員一覧!$D$4:$D$109,"")</f>
        <v>営業</v>
      </c>
      <c r="E19" s="16">
        <f>DATEDIF(_xlfn.XLOOKUP($B19,問題45社員一覧!$A$4:$A$109,問題45社員一覧!$F$4:$F$109,""),$I19,"Y")</f>
        <v>29</v>
      </c>
      <c r="F19" s="16">
        <f>DATEDIF(_xlfn.XLOOKUP($B19,問題45社員一覧!$A$4:$A$109,問題45社員一覧!$E$4:$E$109,""),$I19,"Y")</f>
        <v>51</v>
      </c>
      <c r="G19" s="12" t="s">
        <v>252</v>
      </c>
      <c r="H19" s="12" t="str">
        <f>_xlfn.XLOOKUP($G19,問題45研修コース一覧!$A$4:$A$23,問題45研修コース一覧!$B$4:$B$23,"")</f>
        <v>セールスプレゼンテーション研修</v>
      </c>
      <c r="I19" s="19">
        <f>_xlfn.XLOOKUP($G19,問題45研修コース一覧!$A$4:$A$23,問題45研修コース一覧!$C$4:$C$23,"")</f>
        <v>44815</v>
      </c>
      <c r="J19" s="33">
        <f>_xlfn.XLOOKUP($G19,問題45研修コース一覧!$A$4:$A$23,問題45研修コース一覧!$D$4:$D$23,"")</f>
        <v>10</v>
      </c>
      <c r="K19" s="4" t="s">
        <v>286</v>
      </c>
      <c r="L19" s="22" t="s">
        <v>279</v>
      </c>
    </row>
    <row r="20" spans="1:12" hidden="1" x14ac:dyDescent="0.4">
      <c r="A20" s="21">
        <v>17</v>
      </c>
      <c r="B20" s="15" t="s">
        <v>33</v>
      </c>
      <c r="C20" s="12" t="str">
        <f>_xlfn.XLOOKUP($B20,問題45社員一覧!$A$4:$A$109,問題45社員一覧!$B$4:$B$109,"")</f>
        <v>森上 拓馬</v>
      </c>
      <c r="D20" s="12" t="str">
        <f>_xlfn.XLOOKUP($B20,問題45社員一覧!$A$4:$A$109,問題45社員一覧!$D$4:$D$109,"")</f>
        <v>営業</v>
      </c>
      <c r="E20" s="16">
        <f>DATEDIF(_xlfn.XLOOKUP($B20,問題45社員一覧!$A$4:$A$109,問題45社員一覧!$F$4:$F$109,""),$I20,"Y")</f>
        <v>27</v>
      </c>
      <c r="F20" s="16">
        <f>DATEDIF(_xlfn.XLOOKUP($B20,問題45社員一覧!$A$4:$A$109,問題45社員一覧!$E$4:$E$109,""),$I20,"Y")</f>
        <v>50</v>
      </c>
      <c r="G20" s="12" t="s">
        <v>252</v>
      </c>
      <c r="H20" s="12" t="str">
        <f>_xlfn.XLOOKUP($G20,問題45研修コース一覧!$A$4:$A$23,問題45研修コース一覧!$B$4:$B$23,"")</f>
        <v>セールスプレゼンテーション研修</v>
      </c>
      <c r="I20" s="19">
        <f>_xlfn.XLOOKUP($G20,問題45研修コース一覧!$A$4:$A$23,問題45研修コース一覧!$C$4:$C$23,"")</f>
        <v>44815</v>
      </c>
      <c r="J20" s="33">
        <f>_xlfn.XLOOKUP($G20,問題45研修コース一覧!$A$4:$A$23,問題45研修コース一覧!$D$4:$D$23,"")</f>
        <v>10</v>
      </c>
      <c r="K20" s="4" t="s">
        <v>279</v>
      </c>
      <c r="L20" s="22" t="s">
        <v>297</v>
      </c>
    </row>
    <row r="21" spans="1:12" hidden="1" x14ac:dyDescent="0.4">
      <c r="A21" s="21">
        <v>18</v>
      </c>
      <c r="B21" s="15" t="s">
        <v>298</v>
      </c>
      <c r="C21" s="12" t="str">
        <f>_xlfn.XLOOKUP($B21,問題45社員一覧!$A$4:$A$109,問題45社員一覧!$B$4:$B$109,"")</f>
        <v>久保田 巧</v>
      </c>
      <c r="D21" s="12" t="str">
        <f>_xlfn.XLOOKUP($B21,問題45社員一覧!$A$4:$A$109,問題45社員一覧!$D$4:$D$109,"")</f>
        <v>営業</v>
      </c>
      <c r="E21" s="16">
        <f>DATEDIF(_xlfn.XLOOKUP($B21,問題45社員一覧!$A$4:$A$109,問題45社員一覧!$F$4:$F$109,""),$I21,"Y")</f>
        <v>1</v>
      </c>
      <c r="F21" s="16">
        <f>DATEDIF(_xlfn.XLOOKUP($B21,問題45社員一覧!$A$4:$A$109,問題45社員一覧!$E$4:$E$109,""),$I21,"Y")</f>
        <v>27</v>
      </c>
      <c r="G21" s="12" t="s">
        <v>252</v>
      </c>
      <c r="H21" s="12" t="str">
        <f>_xlfn.XLOOKUP($G21,問題45研修コース一覧!$A$4:$A$23,問題45研修コース一覧!$B$4:$B$23,"")</f>
        <v>セールスプレゼンテーション研修</v>
      </c>
      <c r="I21" s="19">
        <f>_xlfn.XLOOKUP($G21,問題45研修コース一覧!$A$4:$A$23,問題45研修コース一覧!$C$4:$C$23,"")</f>
        <v>44815</v>
      </c>
      <c r="J21" s="33">
        <f>_xlfn.XLOOKUP($G21,問題45研修コース一覧!$A$4:$A$23,問題45研修コース一覧!$D$4:$D$23,"")</f>
        <v>10</v>
      </c>
      <c r="K21" s="4" t="s">
        <v>279</v>
      </c>
      <c r="L21" s="22" t="s">
        <v>279</v>
      </c>
    </row>
    <row r="22" spans="1:12" hidden="1" x14ac:dyDescent="0.4">
      <c r="A22" s="21">
        <v>19</v>
      </c>
      <c r="B22" s="15" t="s">
        <v>47</v>
      </c>
      <c r="C22" s="12" t="str">
        <f>_xlfn.XLOOKUP($B22,問題45社員一覧!$A$4:$A$109,問題45社員一覧!$B$4:$B$109,"")</f>
        <v>井原 泰明</v>
      </c>
      <c r="D22" s="12" t="str">
        <f>_xlfn.XLOOKUP($B22,問題45社員一覧!$A$4:$A$109,問題45社員一覧!$D$4:$D$109,"")</f>
        <v>営業</v>
      </c>
      <c r="E22" s="16">
        <f>DATEDIF(_xlfn.XLOOKUP($B22,問題45社員一覧!$A$4:$A$109,問題45社員一覧!$F$4:$F$109,""),$I22,"Y")</f>
        <v>26</v>
      </c>
      <c r="F22" s="16">
        <f>DATEDIF(_xlfn.XLOOKUP($B22,問題45社員一覧!$A$4:$A$109,問題45社員一覧!$E$4:$E$109,""),$I22,"Y")</f>
        <v>48</v>
      </c>
      <c r="G22" s="12" t="s">
        <v>252</v>
      </c>
      <c r="H22" s="12" t="str">
        <f>_xlfn.XLOOKUP($G22,問題45研修コース一覧!$A$4:$A$23,問題45研修コース一覧!$B$4:$B$23,"")</f>
        <v>セールスプレゼンテーション研修</v>
      </c>
      <c r="I22" s="19">
        <f>_xlfn.XLOOKUP($G22,問題45研修コース一覧!$A$4:$A$23,問題45研修コース一覧!$C$4:$C$23,"")</f>
        <v>44815</v>
      </c>
      <c r="J22" s="33">
        <f>_xlfn.XLOOKUP($G22,問題45研修コース一覧!$A$4:$A$23,問題45研修コース一覧!$D$4:$D$23,"")</f>
        <v>10</v>
      </c>
      <c r="K22" s="4" t="s">
        <v>286</v>
      </c>
      <c r="L22" s="22" t="s">
        <v>282</v>
      </c>
    </row>
    <row r="23" spans="1:12" ht="19.5" hidden="1" x14ac:dyDescent="0.4">
      <c r="A23" s="21">
        <v>20</v>
      </c>
      <c r="B23" s="15" t="s">
        <v>73</v>
      </c>
      <c r="C23" s="12" t="str">
        <f>_xlfn.XLOOKUP($B23,問題45社員一覧!$A$4:$A$109,問題45社員一覧!$B$4:$B$109,"")</f>
        <v>佐々木 千帆</v>
      </c>
      <c r="D23" s="12" t="str">
        <f>_xlfn.XLOOKUP($B23,問題45社員一覧!$A$4:$A$109,問題45社員一覧!$D$4:$D$109,"")</f>
        <v>営業</v>
      </c>
      <c r="E23" s="16">
        <f>DATEDIF(_xlfn.XLOOKUP($B23,問題45社員一覧!$A$4:$A$109,問題45社員一覧!$F$4:$F$109,""),$I23,"Y")</f>
        <v>22</v>
      </c>
      <c r="F23" s="16">
        <f>DATEDIF(_xlfn.XLOOKUP($B23,問題45社員一覧!$A$4:$A$109,問題45社員一覧!$E$4:$E$109,""),$I23,"Y")</f>
        <v>44</v>
      </c>
      <c r="G23" s="17" t="s">
        <v>252</v>
      </c>
      <c r="H23" s="12" t="str">
        <f>_xlfn.XLOOKUP($G23,問題45研修コース一覧!$A$4:$A$23,問題45研修コース一覧!$B$4:$B$23,"")</f>
        <v>セールスプレゼンテーション研修</v>
      </c>
      <c r="I23" s="19">
        <f>_xlfn.XLOOKUP($G23,問題45研修コース一覧!$A$4:$A$23,問題45研修コース一覧!$C$4:$C$23,"")</f>
        <v>44815</v>
      </c>
      <c r="J23" s="33">
        <f>_xlfn.XLOOKUP($G23,問題45研修コース一覧!$A$4:$A$23,問題45研修コース一覧!$D$4:$D$23,"")</f>
        <v>10</v>
      </c>
      <c r="K23" s="4" t="s">
        <v>299</v>
      </c>
      <c r="L23" s="22" t="s">
        <v>286</v>
      </c>
    </row>
    <row r="24" spans="1:12" hidden="1" x14ac:dyDescent="0.4">
      <c r="A24" s="21">
        <v>21</v>
      </c>
      <c r="B24" s="15" t="s">
        <v>113</v>
      </c>
      <c r="C24" s="12" t="str">
        <f>_xlfn.XLOOKUP($B24,問題45社員一覧!$A$4:$A$109,問題45社員一覧!$B$4:$B$109,"")</f>
        <v>本郷 義弘</v>
      </c>
      <c r="D24" s="12" t="str">
        <f>_xlfn.XLOOKUP($B24,問題45社員一覧!$A$4:$A$109,問題45社員一覧!$D$4:$D$109,"")</f>
        <v>営業</v>
      </c>
      <c r="E24" s="16">
        <f>DATEDIF(_xlfn.XLOOKUP($B24,問題45社員一覧!$A$4:$A$109,問題45社員一覧!$F$4:$F$109,""),$I24,"Y")</f>
        <v>13</v>
      </c>
      <c r="F24" s="16">
        <f>DATEDIF(_xlfn.XLOOKUP($B24,問題45社員一覧!$A$4:$A$109,問題45社員一覧!$E$4:$E$109,""),$I24,"Y")</f>
        <v>37</v>
      </c>
      <c r="G24" s="12" t="s">
        <v>252</v>
      </c>
      <c r="H24" s="12" t="str">
        <f>_xlfn.XLOOKUP($G24,問題45研修コース一覧!$A$4:$A$23,問題45研修コース一覧!$B$4:$B$23,"")</f>
        <v>セールスプレゼンテーション研修</v>
      </c>
      <c r="I24" s="19">
        <f>_xlfn.XLOOKUP($G24,問題45研修コース一覧!$A$4:$A$23,問題45研修コース一覧!$C$4:$C$23,"")</f>
        <v>44815</v>
      </c>
      <c r="J24" s="33">
        <f>_xlfn.XLOOKUP($G24,問題45研修コース一覧!$A$4:$A$23,問題45研修コース一覧!$D$4:$D$23,"")</f>
        <v>10</v>
      </c>
      <c r="K24" s="4" t="s">
        <v>297</v>
      </c>
      <c r="L24" s="22" t="s">
        <v>286</v>
      </c>
    </row>
    <row r="25" spans="1:12" hidden="1" x14ac:dyDescent="0.4">
      <c r="A25" s="21">
        <v>22</v>
      </c>
      <c r="B25" s="15" t="s">
        <v>225</v>
      </c>
      <c r="C25" s="12" t="str">
        <f>_xlfn.XLOOKUP($B25,問題45社員一覧!$A$4:$A$109,問題45社員一覧!$B$4:$B$109,"")</f>
        <v>松尾 克行</v>
      </c>
      <c r="D25" s="12" t="str">
        <f>_xlfn.XLOOKUP($B25,問題45社員一覧!$A$4:$A$109,問題45社員一覧!$D$4:$D$109,"")</f>
        <v>企画</v>
      </c>
      <c r="E25" s="16">
        <f>DATEDIF(_xlfn.XLOOKUP($B25,問題45社員一覧!$A$4:$A$109,問題45社員一覧!$F$4:$F$109,""),$I25,"Y")</f>
        <v>0</v>
      </c>
      <c r="F25" s="16">
        <f>DATEDIF(_xlfn.XLOOKUP($B25,問題45社員一覧!$A$4:$A$109,問題45社員一覧!$E$4:$E$109,""),$I25,"Y")</f>
        <v>39</v>
      </c>
      <c r="G25" s="12" t="s">
        <v>300</v>
      </c>
      <c r="H25" s="12" t="str">
        <f>_xlfn.XLOOKUP($G25,問題45研修コース一覧!$A$4:$A$23,問題45研修コース一覧!$B$4:$B$23,"")</f>
        <v>ビジネス文書研修</v>
      </c>
      <c r="I25" s="13">
        <f>_xlfn.XLOOKUP($G25,問題45研修コース一覧!$A$4:$A$23,問題45研修コース一覧!$C$4:$C$23,"")</f>
        <v>44857</v>
      </c>
      <c r="J25" s="12">
        <f>_xlfn.XLOOKUP($G25,問題45研修コース一覧!$A$4:$A$23,問題45研修コース一覧!$D$4:$D$23,"")</f>
        <v>5</v>
      </c>
      <c r="K25" s="4" t="s">
        <v>282</v>
      </c>
      <c r="L25" s="22" t="s">
        <v>282</v>
      </c>
    </row>
    <row r="26" spans="1:12" hidden="1" x14ac:dyDescent="0.4">
      <c r="A26" s="21">
        <v>23</v>
      </c>
      <c r="B26" s="15" t="s">
        <v>301</v>
      </c>
      <c r="C26" s="12" t="str">
        <f>_xlfn.XLOOKUP($B26,問題45社員一覧!$A$4:$A$109,問題45社員一覧!$B$4:$B$109,"")</f>
        <v>上野 文夫</v>
      </c>
      <c r="D26" s="12" t="str">
        <f>_xlfn.XLOOKUP($B26,問題45社員一覧!$A$4:$A$109,問題45社員一覧!$D$4:$D$109,"")</f>
        <v>技術</v>
      </c>
      <c r="E26" s="16">
        <f>DATEDIF(_xlfn.XLOOKUP($B26,問題45社員一覧!$A$4:$A$109,問題45社員一覧!$F$4:$F$109,""),$I26,"Y")</f>
        <v>12</v>
      </c>
      <c r="F26" s="16">
        <f>DATEDIF(_xlfn.XLOOKUP($B26,問題45社員一覧!$A$4:$A$109,問題45社員一覧!$E$4:$E$109,""),$I26,"Y")</f>
        <v>36</v>
      </c>
      <c r="G26" s="12" t="s">
        <v>256</v>
      </c>
      <c r="H26" s="12" t="str">
        <f>_xlfn.XLOOKUP($G26,問題45研修コース一覧!$A$4:$A$23,問題45研修コース一覧!$B$4:$B$23,"")</f>
        <v>計数分析研修</v>
      </c>
      <c r="I26" s="13">
        <f>_xlfn.XLOOKUP($G26,問題45研修コース一覧!$A$4:$A$23,問題45研修コース一覧!$C$4:$C$23,"")</f>
        <v>44857</v>
      </c>
      <c r="J26" s="12">
        <f>_xlfn.XLOOKUP($G26,問題45研修コース一覧!$A$4:$A$23,問題45研修コース一覧!$D$4:$D$23,"")</f>
        <v>5</v>
      </c>
      <c r="K26" s="4" t="s">
        <v>279</v>
      </c>
      <c r="L26" s="22" t="s">
        <v>297</v>
      </c>
    </row>
    <row r="27" spans="1:12" hidden="1" x14ac:dyDescent="0.4">
      <c r="A27" s="21">
        <v>24</v>
      </c>
      <c r="B27" s="15" t="s">
        <v>36</v>
      </c>
      <c r="C27" s="12" t="str">
        <f>_xlfn.XLOOKUP($B27,問題45社員一覧!$A$4:$A$109,問題45社員一覧!$B$4:$B$109,"")</f>
        <v>風間 真也</v>
      </c>
      <c r="D27" s="12" t="str">
        <f>_xlfn.XLOOKUP($B27,問題45社員一覧!$A$4:$A$109,問題45社員一覧!$D$4:$D$109,"")</f>
        <v>技術</v>
      </c>
      <c r="E27" s="16">
        <f>DATEDIF(_xlfn.XLOOKUP($B27,問題45社員一覧!$A$4:$A$109,問題45社員一覧!$F$4:$F$109,""),$I27,"Y")</f>
        <v>27</v>
      </c>
      <c r="F27" s="16">
        <f>DATEDIF(_xlfn.XLOOKUP($B27,問題45社員一覧!$A$4:$A$109,問題45社員一覧!$E$4:$E$109,""),$I27,"Y")</f>
        <v>49</v>
      </c>
      <c r="G27" s="12" t="s">
        <v>256</v>
      </c>
      <c r="H27" s="12" t="str">
        <f>_xlfn.XLOOKUP($G27,問題45研修コース一覧!$A$4:$A$23,問題45研修コース一覧!$B$4:$B$23,"")</f>
        <v>計数分析研修</v>
      </c>
      <c r="I27" s="13">
        <f>_xlfn.XLOOKUP($G27,問題45研修コース一覧!$A$4:$A$23,問題45研修コース一覧!$C$4:$C$23,"")</f>
        <v>44857</v>
      </c>
      <c r="J27" s="12">
        <f>_xlfn.XLOOKUP($G27,問題45研修コース一覧!$A$4:$A$23,問題45研修コース一覧!$D$4:$D$23,"")</f>
        <v>5</v>
      </c>
      <c r="K27" s="4"/>
      <c r="L27" s="22" t="s">
        <v>279</v>
      </c>
    </row>
    <row r="28" spans="1:12" hidden="1" x14ac:dyDescent="0.4">
      <c r="A28" s="21">
        <v>25</v>
      </c>
      <c r="B28" s="15" t="s">
        <v>302</v>
      </c>
      <c r="C28" s="12" t="str">
        <f>_xlfn.XLOOKUP($B28,問題45社員一覧!$A$4:$A$109,問題45社員一覧!$B$4:$B$109,"")</f>
        <v>内田 義孝</v>
      </c>
      <c r="D28" s="12" t="str">
        <f>_xlfn.XLOOKUP($B28,問題45社員一覧!$A$4:$A$109,問題45社員一覧!$D$4:$D$109,"")</f>
        <v>営業</v>
      </c>
      <c r="E28" s="16">
        <f>DATEDIF(_xlfn.XLOOKUP($B28,問題45社員一覧!$A$4:$A$109,問題45社員一覧!$F$4:$F$109,""),$I28,"Y")</f>
        <v>0</v>
      </c>
      <c r="F28" s="16">
        <f>DATEDIF(_xlfn.XLOOKUP($B28,問題45社員一覧!$A$4:$A$109,問題45社員一覧!$E$4:$E$109,""),$I28,"Y")</f>
        <v>20</v>
      </c>
      <c r="G28" s="12" t="s">
        <v>303</v>
      </c>
      <c r="H28" s="12" t="str">
        <f>_xlfn.XLOOKUP($G28,問題45研修コース一覧!$A$4:$A$23,問題45研修コース一覧!$B$4:$B$23,"")</f>
        <v>ビジネス文書研修</v>
      </c>
      <c r="I28" s="13">
        <f>_xlfn.XLOOKUP($G28,問題45研修コース一覧!$A$4:$A$23,問題45研修コース一覧!$C$4:$C$23,"")</f>
        <v>44857</v>
      </c>
      <c r="J28" s="12">
        <f>_xlfn.XLOOKUP($G28,問題45研修コース一覧!$A$4:$A$23,問題45研修コース一覧!$D$4:$D$23,"")</f>
        <v>5</v>
      </c>
      <c r="K28" s="4" t="s">
        <v>282</v>
      </c>
      <c r="L28" s="22" t="s">
        <v>286</v>
      </c>
    </row>
    <row r="29" spans="1:12" hidden="1" x14ac:dyDescent="0.4">
      <c r="A29" s="21">
        <v>26</v>
      </c>
      <c r="B29" s="15" t="s">
        <v>304</v>
      </c>
      <c r="C29" s="12" t="str">
        <f>_xlfn.XLOOKUP($B29,問題45社員一覧!$A$4:$A$109,問題45社員一覧!$B$4:$B$109,"")</f>
        <v>大川 恭子</v>
      </c>
      <c r="D29" s="12" t="str">
        <f>_xlfn.XLOOKUP($B29,問題45社員一覧!$A$4:$A$109,問題45社員一覧!$D$4:$D$109,"")</f>
        <v>技術</v>
      </c>
      <c r="E29" s="16">
        <f>DATEDIF(_xlfn.XLOOKUP($B29,問題45社員一覧!$A$4:$A$109,問題45社員一覧!$F$4:$F$109,""),$I29,"Y")</f>
        <v>0</v>
      </c>
      <c r="F29" s="16">
        <f>DATEDIF(_xlfn.XLOOKUP($B29,問題45社員一覧!$A$4:$A$109,問題45社員一覧!$E$4:$E$109,""),$I29,"Y")</f>
        <v>20</v>
      </c>
      <c r="G29" s="12" t="s">
        <v>305</v>
      </c>
      <c r="H29" s="12" t="str">
        <f>_xlfn.XLOOKUP($G29,問題45研修コース一覧!$A$4:$A$23,問題45研修コース一覧!$B$4:$B$23,"")</f>
        <v>計数分析研修</v>
      </c>
      <c r="I29" s="13">
        <f>_xlfn.XLOOKUP($G29,問題45研修コース一覧!$A$4:$A$23,問題45研修コース一覧!$C$4:$C$23,"")</f>
        <v>44857</v>
      </c>
      <c r="J29" s="12">
        <f>_xlfn.XLOOKUP($G29,問題45研修コース一覧!$A$4:$A$23,問題45研修コース一覧!$D$4:$D$23,"")</f>
        <v>5</v>
      </c>
      <c r="K29" s="4" t="s">
        <v>286</v>
      </c>
      <c r="L29" s="22" t="s">
        <v>279</v>
      </c>
    </row>
    <row r="30" spans="1:12" hidden="1" x14ac:dyDescent="0.4">
      <c r="A30" s="21">
        <v>27</v>
      </c>
      <c r="B30" s="15" t="s">
        <v>306</v>
      </c>
      <c r="C30" s="12" t="str">
        <f>_xlfn.XLOOKUP($B30,問題45社員一覧!$A$4:$A$109,問題45社員一覧!$B$4:$B$109,"")</f>
        <v>本宮 勇樹</v>
      </c>
      <c r="D30" s="12" t="str">
        <f>_xlfn.XLOOKUP($B30,問題45社員一覧!$A$4:$A$109,問題45社員一覧!$D$4:$D$109,"")</f>
        <v>設計</v>
      </c>
      <c r="E30" s="16">
        <f>DATEDIF(_xlfn.XLOOKUP($B30,問題45社員一覧!$A$4:$A$109,問題45社員一覧!$F$4:$F$109,""),$I30,"Y")</f>
        <v>0</v>
      </c>
      <c r="F30" s="16">
        <f>DATEDIF(_xlfn.XLOOKUP($B30,問題45社員一覧!$A$4:$A$109,問題45社員一覧!$E$4:$E$109,""),$I30,"Y")</f>
        <v>19</v>
      </c>
      <c r="G30" s="12" t="s">
        <v>300</v>
      </c>
      <c r="H30" s="12" t="str">
        <f>_xlfn.XLOOKUP($G30,問題45研修コース一覧!$A$4:$A$23,問題45研修コース一覧!$B$4:$B$23,"")</f>
        <v>ビジネス文書研修</v>
      </c>
      <c r="I30" s="13">
        <f>_xlfn.XLOOKUP($G30,問題45研修コース一覧!$A$4:$A$23,問題45研修コース一覧!$C$4:$C$23,"")</f>
        <v>44857</v>
      </c>
      <c r="J30" s="12">
        <f>_xlfn.XLOOKUP($G30,問題45研修コース一覧!$A$4:$A$23,問題45研修コース一覧!$D$4:$D$23,"")</f>
        <v>5</v>
      </c>
      <c r="K30" s="4" t="s">
        <v>279</v>
      </c>
      <c r="L30" s="22" t="s">
        <v>297</v>
      </c>
    </row>
    <row r="31" spans="1:12" hidden="1" x14ac:dyDescent="0.4">
      <c r="A31" s="21">
        <v>28</v>
      </c>
      <c r="B31" s="15" t="s">
        <v>307</v>
      </c>
      <c r="C31" s="12" t="str">
        <f>_xlfn.XLOOKUP($B31,問題45社員一覧!$A$4:$A$109,問題45社員一覧!$B$4:$B$109,"")</f>
        <v>大塚 隆</v>
      </c>
      <c r="D31" s="12" t="str">
        <f>_xlfn.XLOOKUP($B31,問題45社員一覧!$A$4:$A$109,問題45社員一覧!$D$4:$D$109,"")</f>
        <v>総務</v>
      </c>
      <c r="E31" s="16">
        <f>DATEDIF(_xlfn.XLOOKUP($B31,問題45社員一覧!$A$4:$A$109,問題45社員一覧!$F$4:$F$109,""),$I31,"Y")</f>
        <v>27</v>
      </c>
      <c r="F31" s="16">
        <f>DATEDIF(_xlfn.XLOOKUP($B31,問題45社員一覧!$A$4:$A$109,問題45社員一覧!$E$4:$E$109,""),$I31,"Y")</f>
        <v>51</v>
      </c>
      <c r="G31" s="12" t="s">
        <v>308</v>
      </c>
      <c r="H31" s="12" t="str">
        <f>_xlfn.XLOOKUP($G31,問題45研修コース一覧!$A$4:$A$23,問題45研修コース一覧!$B$4:$B$23,"")</f>
        <v>ビジネス文書研修</v>
      </c>
      <c r="I31" s="13">
        <f>_xlfn.XLOOKUP($G31,問題45研修コース一覧!$A$4:$A$23,問題45研修コース一覧!$C$4:$C$23,"")</f>
        <v>44857</v>
      </c>
      <c r="J31" s="12">
        <f>_xlfn.XLOOKUP($G31,問題45研修コース一覧!$A$4:$A$23,問題45研修コース一覧!$D$4:$D$23,"")</f>
        <v>5</v>
      </c>
      <c r="K31" s="4"/>
      <c r="L31" s="22" t="s">
        <v>297</v>
      </c>
    </row>
    <row r="32" spans="1:12" hidden="1" x14ac:dyDescent="0.4">
      <c r="A32" s="21">
        <v>29</v>
      </c>
      <c r="B32" s="15" t="s">
        <v>309</v>
      </c>
      <c r="C32" s="12" t="str">
        <f>_xlfn.XLOOKUP($B32,問題45社員一覧!$A$4:$A$109,問題45社員一覧!$B$4:$B$109,"")</f>
        <v>野村 涼子</v>
      </c>
      <c r="D32" s="12" t="str">
        <f>_xlfn.XLOOKUP($B32,問題45社員一覧!$A$4:$A$109,問題45社員一覧!$D$4:$D$109,"")</f>
        <v>設計</v>
      </c>
      <c r="E32" s="16">
        <f>DATEDIF(_xlfn.XLOOKUP($B32,問題45社員一覧!$A$4:$A$109,問題45社員一覧!$F$4:$F$109,""),$I32,"Y")</f>
        <v>0</v>
      </c>
      <c r="F32" s="16">
        <f>DATEDIF(_xlfn.XLOOKUP($B32,問題45社員一覧!$A$4:$A$109,問題45社員一覧!$E$4:$E$109,""),$I32,"Y")</f>
        <v>39</v>
      </c>
      <c r="G32" s="12" t="s">
        <v>300</v>
      </c>
      <c r="H32" s="12" t="str">
        <f>_xlfn.XLOOKUP($G32,問題45研修コース一覧!$A$4:$A$23,問題45研修コース一覧!$B$4:$B$23,"")</f>
        <v>ビジネス文書研修</v>
      </c>
      <c r="I32" s="13">
        <f>_xlfn.XLOOKUP($G32,問題45研修コース一覧!$A$4:$A$23,問題45研修コース一覧!$C$4:$C$23,"")</f>
        <v>44857</v>
      </c>
      <c r="J32" s="12">
        <f>_xlfn.XLOOKUP($G32,問題45研修コース一覧!$A$4:$A$23,問題45研修コース一覧!$D$4:$D$23,"")</f>
        <v>5</v>
      </c>
      <c r="K32" s="4" t="s">
        <v>286</v>
      </c>
      <c r="L32" s="22" t="s">
        <v>279</v>
      </c>
    </row>
    <row r="33" spans="1:12" hidden="1" x14ac:dyDescent="0.4">
      <c r="A33" s="21">
        <v>30</v>
      </c>
      <c r="B33" s="15" t="s">
        <v>310</v>
      </c>
      <c r="C33" s="12" t="str">
        <f>_xlfn.XLOOKUP($B33,問題45社員一覧!$A$4:$A$109,問題45社員一覧!$B$4:$B$109,"")</f>
        <v>児玉 由香里</v>
      </c>
      <c r="D33" s="12" t="str">
        <f>_xlfn.XLOOKUP($B33,問題45社員一覧!$A$4:$A$109,問題45社員一覧!$D$4:$D$109,"")</f>
        <v>調達</v>
      </c>
      <c r="E33" s="16">
        <f>DATEDIF(_xlfn.XLOOKUP($B33,問題45社員一覧!$A$4:$A$109,問題45社員一覧!$F$4:$F$109,""),$I33,"Y")</f>
        <v>1</v>
      </c>
      <c r="F33" s="16">
        <f>DATEDIF(_xlfn.XLOOKUP($B33,問題45社員一覧!$A$4:$A$109,問題45社員一覧!$E$4:$E$109,""),$I33,"Y")</f>
        <v>21</v>
      </c>
      <c r="G33" s="12" t="s">
        <v>303</v>
      </c>
      <c r="H33" s="12" t="str">
        <f>_xlfn.XLOOKUP($G33,問題45研修コース一覧!$A$4:$A$23,問題45研修コース一覧!$B$4:$B$23,"")</f>
        <v>ビジネス文書研修</v>
      </c>
      <c r="I33" s="13">
        <f>_xlfn.XLOOKUP($G33,問題45研修コース一覧!$A$4:$A$23,問題45研修コース一覧!$C$4:$C$23,"")</f>
        <v>44857</v>
      </c>
      <c r="J33" s="12">
        <f>_xlfn.XLOOKUP($G33,問題45研修コース一覧!$A$4:$A$23,問題45研修コース一覧!$D$4:$D$23,"")</f>
        <v>5</v>
      </c>
      <c r="K33" s="4" t="s">
        <v>282</v>
      </c>
      <c r="L33" s="22" t="s">
        <v>286</v>
      </c>
    </row>
    <row r="34" spans="1:12" hidden="1" x14ac:dyDescent="0.4">
      <c r="A34" s="21">
        <v>31</v>
      </c>
      <c r="B34" s="15" t="s">
        <v>311</v>
      </c>
      <c r="C34" s="12" t="str">
        <f>_xlfn.XLOOKUP($B34,問題45社員一覧!$A$4:$A$109,問題45社員一覧!$B$4:$B$109,"")</f>
        <v>脇田 恵美子</v>
      </c>
      <c r="D34" s="12" t="str">
        <f>_xlfn.XLOOKUP($B34,問題45社員一覧!$A$4:$A$109,問題45社員一覧!$D$4:$D$109,"")</f>
        <v>研究所</v>
      </c>
      <c r="E34" s="16">
        <f>DATEDIF(_xlfn.XLOOKUP($B34,問題45社員一覧!$A$4:$A$109,問題45社員一覧!$F$4:$F$109,""),$I34,"Y")</f>
        <v>2</v>
      </c>
      <c r="F34" s="16">
        <f>DATEDIF(_xlfn.XLOOKUP($B34,問題45社員一覧!$A$4:$A$109,問題45社員一覧!$E$4:$E$109,""),$I34,"Y")</f>
        <v>25</v>
      </c>
      <c r="G34" s="12" t="s">
        <v>256</v>
      </c>
      <c r="H34" s="12" t="str">
        <f>_xlfn.XLOOKUP($G34,問題45研修コース一覧!$A$4:$A$23,問題45研修コース一覧!$B$4:$B$23,"")</f>
        <v>計数分析研修</v>
      </c>
      <c r="I34" s="13">
        <f>_xlfn.XLOOKUP($G34,問題45研修コース一覧!$A$4:$A$23,問題45研修コース一覧!$C$4:$C$23,"")</f>
        <v>44857</v>
      </c>
      <c r="J34" s="12">
        <f>_xlfn.XLOOKUP($G34,問題45研修コース一覧!$A$4:$A$23,問題45研修コース一覧!$D$4:$D$23,"")</f>
        <v>5</v>
      </c>
      <c r="K34" s="4" t="s">
        <v>286</v>
      </c>
      <c r="L34" s="22" t="s">
        <v>297</v>
      </c>
    </row>
    <row r="35" spans="1:12" hidden="1" x14ac:dyDescent="0.4">
      <c r="A35" s="21">
        <v>32</v>
      </c>
      <c r="B35" s="15" t="s">
        <v>43</v>
      </c>
      <c r="C35" s="12" t="str">
        <f>_xlfn.XLOOKUP($B35,問題45社員一覧!$A$4:$A$109,問題45社員一覧!$B$4:$B$109,"")</f>
        <v>南条 文男</v>
      </c>
      <c r="D35" s="12" t="str">
        <f>_xlfn.XLOOKUP($B35,問題45社員一覧!$A$4:$A$109,問題45社員一覧!$D$4:$D$109,"")</f>
        <v>研究所</v>
      </c>
      <c r="E35" s="16">
        <f>DATEDIF(_xlfn.XLOOKUP($B35,問題45社員一覧!$A$4:$A$109,問題45社員一覧!$F$4:$F$109,""),$I35,"Y")</f>
        <v>26</v>
      </c>
      <c r="F35" s="16">
        <f>DATEDIF(_xlfn.XLOOKUP($B35,問題45社員一覧!$A$4:$A$109,問題45社員一覧!$E$4:$E$109,""),$I35,"Y")</f>
        <v>49</v>
      </c>
      <c r="G35" s="12" t="s">
        <v>256</v>
      </c>
      <c r="H35" s="12" t="str">
        <f>_xlfn.XLOOKUP($G35,問題45研修コース一覧!$A$4:$A$23,問題45研修コース一覧!$B$4:$B$23,"")</f>
        <v>計数分析研修</v>
      </c>
      <c r="I35" s="13">
        <f>_xlfn.XLOOKUP($G35,問題45研修コース一覧!$A$4:$A$23,問題45研修コース一覧!$C$4:$C$23,"")</f>
        <v>44857</v>
      </c>
      <c r="J35" s="12">
        <f>_xlfn.XLOOKUP($G35,問題45研修コース一覧!$A$4:$A$23,問題45研修コース一覧!$D$4:$D$23,"")</f>
        <v>5</v>
      </c>
      <c r="K35" s="4"/>
      <c r="L35" s="22" t="s">
        <v>279</v>
      </c>
    </row>
    <row r="36" spans="1:12" hidden="1" x14ac:dyDescent="0.4">
      <c r="A36" s="21">
        <v>33</v>
      </c>
      <c r="B36" s="15" t="s">
        <v>312</v>
      </c>
      <c r="C36" s="12" t="str">
        <f>_xlfn.XLOOKUP($B36,問題45社員一覧!$A$4:$A$109,問題45社員一覧!$B$4:$B$109,"")</f>
        <v>大野 茉莉</v>
      </c>
      <c r="D36" s="12" t="str">
        <f>_xlfn.XLOOKUP($B36,問題45社員一覧!$A$4:$A$109,問題45社員一覧!$D$4:$D$109,"")</f>
        <v>研究所</v>
      </c>
      <c r="E36" s="16">
        <f>DATEDIF(_xlfn.XLOOKUP($B36,問題45社員一覧!$A$4:$A$109,問題45社員一覧!$F$4:$F$109,""),$I36,"Y")</f>
        <v>20</v>
      </c>
      <c r="F36" s="16">
        <f>DATEDIF(_xlfn.XLOOKUP($B36,問題45社員一覧!$A$4:$A$109,問題45社員一覧!$E$4:$E$109,""),$I36,"Y")</f>
        <v>43</v>
      </c>
      <c r="G36" s="12" t="s">
        <v>313</v>
      </c>
      <c r="H36" s="12" t="str">
        <f>_xlfn.XLOOKUP($G36,問題45研修コース一覧!$A$4:$A$23,問題45研修コース一覧!$B$4:$B$23,"")</f>
        <v>計数分析研修</v>
      </c>
      <c r="I36" s="13">
        <f>_xlfn.XLOOKUP($G36,問題45研修コース一覧!$A$4:$A$23,問題45研修コース一覧!$C$4:$C$23,"")</f>
        <v>44857</v>
      </c>
      <c r="J36" s="12">
        <f>_xlfn.XLOOKUP($G36,問題45研修コース一覧!$A$4:$A$23,問題45研修コース一覧!$D$4:$D$23,"")</f>
        <v>5</v>
      </c>
      <c r="K36" s="4" t="s">
        <v>279</v>
      </c>
      <c r="L36" s="22" t="s">
        <v>279</v>
      </c>
    </row>
    <row r="37" spans="1:12" hidden="1" x14ac:dyDescent="0.4">
      <c r="A37" s="21">
        <v>34</v>
      </c>
      <c r="B37" s="15" t="s">
        <v>314</v>
      </c>
      <c r="C37" s="12" t="str">
        <f>_xlfn.XLOOKUP($B37,問題45社員一覧!$A$4:$A$109,問題45社員一覧!$B$4:$B$109,"")</f>
        <v>堀 明宏</v>
      </c>
      <c r="D37" s="12" t="str">
        <f>_xlfn.XLOOKUP($B37,問題45社員一覧!$A$4:$A$109,問題45社員一覧!$D$4:$D$109,"")</f>
        <v>設計</v>
      </c>
      <c r="E37" s="16">
        <f>DATEDIF(_xlfn.XLOOKUP($B37,問題45社員一覧!$A$4:$A$109,問題45社員一覧!$F$4:$F$109,""),$I37,"Y")</f>
        <v>0</v>
      </c>
      <c r="F37" s="16">
        <f>DATEDIF(_xlfn.XLOOKUP($B37,問題45社員一覧!$A$4:$A$109,問題45社員一覧!$E$4:$E$109,""),$I37,"Y")</f>
        <v>19</v>
      </c>
      <c r="G37" s="12" t="s">
        <v>315</v>
      </c>
      <c r="H37" s="12" t="str">
        <f>_xlfn.XLOOKUP($G37,問題45研修コース一覧!$A$4:$A$23,問題45研修コース一覧!$B$4:$B$23,"")</f>
        <v>計数分析研修</v>
      </c>
      <c r="I37" s="13">
        <f>_xlfn.XLOOKUP($G37,問題45研修コース一覧!$A$4:$A$23,問題45研修コース一覧!$C$4:$C$23,"")</f>
        <v>44857</v>
      </c>
      <c r="J37" s="12">
        <f>_xlfn.XLOOKUP($G37,問題45研修コース一覧!$A$4:$A$23,問題45研修コース一覧!$D$4:$D$23,"")</f>
        <v>5</v>
      </c>
      <c r="K37" s="4" t="s">
        <v>279</v>
      </c>
      <c r="L37" s="22" t="s">
        <v>279</v>
      </c>
    </row>
    <row r="38" spans="1:12" hidden="1" x14ac:dyDescent="0.4">
      <c r="A38" s="21">
        <v>35</v>
      </c>
      <c r="B38" s="12" t="s">
        <v>316</v>
      </c>
      <c r="C38" s="12" t="str">
        <f>_xlfn.XLOOKUP($B38,問題45社員一覧!$A$4:$A$109,問題45社員一覧!$B$4:$B$109,"")</f>
        <v>杉崎 正巳</v>
      </c>
      <c r="D38" s="12" t="str">
        <f>_xlfn.XLOOKUP($B38,問題45社員一覧!$A$4:$A$109,問題45社員一覧!$D$4:$D$109,"")</f>
        <v>設計</v>
      </c>
      <c r="E38" s="16">
        <f>DATEDIF(_xlfn.XLOOKUP($B38,問題45社員一覧!$A$4:$A$109,問題45社員一覧!$F$4:$F$109,""),$I38,"Y")</f>
        <v>4</v>
      </c>
      <c r="F38" s="16">
        <f>DATEDIF(_xlfn.XLOOKUP($B38,問題45社員一覧!$A$4:$A$109,問題45社員一覧!$E$4:$E$109,""),$I38,"Y")</f>
        <v>26</v>
      </c>
      <c r="G38" s="12" t="s">
        <v>317</v>
      </c>
      <c r="H38" s="12" t="str">
        <f>_xlfn.XLOOKUP($G38,問題45研修コース一覧!$A$4:$A$23,問題45研修コース一覧!$B$4:$B$23,"")</f>
        <v>Wordスキルアップ研修</v>
      </c>
      <c r="I38" s="19">
        <f>_xlfn.XLOOKUP($G38,問題45研修コース一覧!$A$4:$A$23,問題45研修コース一覧!$C$4:$C$23,"")</f>
        <v>44885</v>
      </c>
      <c r="J38" s="12">
        <f>_xlfn.XLOOKUP($G38,問題45研修コース一覧!$A$4:$A$23,問題45研修コース一覧!$D$4:$D$23,"")</f>
        <v>10</v>
      </c>
      <c r="K38" s="4" t="s">
        <v>279</v>
      </c>
      <c r="L38" s="22" t="s">
        <v>299</v>
      </c>
    </row>
    <row r="39" spans="1:12" hidden="1" x14ac:dyDescent="0.4">
      <c r="A39" s="21">
        <v>36</v>
      </c>
      <c r="B39" s="15" t="s">
        <v>63</v>
      </c>
      <c r="C39" s="12" t="str">
        <f>_xlfn.XLOOKUP($B39,問題45社員一覧!$A$4:$A$109,問題45社員一覧!$B$4:$B$109,"")</f>
        <v>南野 雅也</v>
      </c>
      <c r="D39" s="12" t="str">
        <f>_xlfn.XLOOKUP($B39,問題45社員一覧!$A$4:$A$109,問題45社員一覧!$D$4:$D$109,"")</f>
        <v>設計</v>
      </c>
      <c r="E39" s="16">
        <f>DATEDIF(_xlfn.XLOOKUP($B39,問題45社員一覧!$A$4:$A$109,問題45社員一覧!$F$4:$F$109,""),$I39,"Y")</f>
        <v>23</v>
      </c>
      <c r="F39" s="16">
        <f>DATEDIF(_xlfn.XLOOKUP($B39,問題45社員一覧!$A$4:$A$109,問題45社員一覧!$E$4:$E$109,""),$I39,"Y")</f>
        <v>46</v>
      </c>
      <c r="G39" s="12" t="s">
        <v>317</v>
      </c>
      <c r="H39" s="12" t="str">
        <f>_xlfn.XLOOKUP($G39,問題45研修コース一覧!$A$4:$A$23,問題45研修コース一覧!$B$4:$B$23,"")</f>
        <v>Wordスキルアップ研修</v>
      </c>
      <c r="I39" s="19">
        <f>_xlfn.XLOOKUP($G39,問題45研修コース一覧!$A$4:$A$23,問題45研修コース一覧!$C$4:$C$23,"")</f>
        <v>44885</v>
      </c>
      <c r="J39" s="12">
        <f>_xlfn.XLOOKUP($G39,問題45研修コース一覧!$A$4:$A$23,問題45研修コース一覧!$D$4:$D$23,"")</f>
        <v>10</v>
      </c>
      <c r="K39" s="4" t="s">
        <v>282</v>
      </c>
      <c r="L39" s="22" t="s">
        <v>279</v>
      </c>
    </row>
    <row r="40" spans="1:12" hidden="1" x14ac:dyDescent="0.4">
      <c r="A40" s="21">
        <v>37</v>
      </c>
      <c r="B40" s="15" t="s">
        <v>318</v>
      </c>
      <c r="C40" s="12" t="str">
        <f>_xlfn.XLOOKUP($B40,問題45社員一覧!$A$4:$A$109,問題45社員一覧!$B$4:$B$109,"")</f>
        <v>島岡 忠彦</v>
      </c>
      <c r="D40" s="12" t="str">
        <f>_xlfn.XLOOKUP($B40,問題45社員一覧!$A$4:$A$109,問題45社員一覧!$D$4:$D$109,"")</f>
        <v>技術</v>
      </c>
      <c r="E40" s="16">
        <f>DATEDIF(_xlfn.XLOOKUP($B40,問題45社員一覧!$A$4:$A$109,問題45社員一覧!$F$4:$F$109,""),$I40,"Y")</f>
        <v>23</v>
      </c>
      <c r="F40" s="16">
        <f>DATEDIF(_xlfn.XLOOKUP($B40,問題45社員一覧!$A$4:$A$109,問題45社員一覧!$E$4:$E$109,""),$I40,"Y")</f>
        <v>52</v>
      </c>
      <c r="G40" s="12" t="s">
        <v>319</v>
      </c>
      <c r="H40" s="12" t="str">
        <f>_xlfn.XLOOKUP($G40,問題45研修コース一覧!$A$4:$A$23,問題45研修コース一覧!$B$4:$B$23,"")</f>
        <v>Wordスキルアップ研修</v>
      </c>
      <c r="I40" s="19">
        <f>_xlfn.XLOOKUP($G40,問題45研修コース一覧!$A$4:$A$23,問題45研修コース一覧!$C$4:$C$23,"")</f>
        <v>44885</v>
      </c>
      <c r="J40" s="12">
        <f>_xlfn.XLOOKUP($G40,問題45研修コース一覧!$A$4:$A$23,問題45研修コース一覧!$D$4:$D$23,"")</f>
        <v>10</v>
      </c>
      <c r="K40" s="4" t="s">
        <v>286</v>
      </c>
      <c r="L40" s="22" t="s">
        <v>282</v>
      </c>
    </row>
    <row r="41" spans="1:12" hidden="1" x14ac:dyDescent="0.4">
      <c r="A41" s="21">
        <v>38</v>
      </c>
      <c r="B41" s="15" t="s">
        <v>65</v>
      </c>
      <c r="C41" s="12" t="str">
        <f>_xlfn.XLOOKUP($B41,問題45社員一覧!$A$4:$A$109,問題45社員一覧!$B$4:$B$109,"")</f>
        <v>樋口 靖夫</v>
      </c>
      <c r="D41" s="12" t="str">
        <f>_xlfn.XLOOKUP($B41,問題45社員一覧!$A$4:$A$109,問題45社員一覧!$D$4:$D$109,"")</f>
        <v>経理</v>
      </c>
      <c r="E41" s="16">
        <f>DATEDIF(_xlfn.XLOOKUP($B41,問題45社員一覧!$A$4:$A$109,問題45社員一覧!$F$4:$F$109,""),$I41,"Y")</f>
        <v>23</v>
      </c>
      <c r="F41" s="16">
        <f>DATEDIF(_xlfn.XLOOKUP($B41,問題45社員一覧!$A$4:$A$109,問題45社員一覧!$E$4:$E$109,""),$I41,"Y")</f>
        <v>46</v>
      </c>
      <c r="G41" s="12" t="s">
        <v>317</v>
      </c>
      <c r="H41" s="12" t="str">
        <f>_xlfn.XLOOKUP($G41,問題45研修コース一覧!$A$4:$A$23,問題45研修コース一覧!$B$4:$B$23,"")</f>
        <v>Wordスキルアップ研修</v>
      </c>
      <c r="I41" s="19">
        <f>_xlfn.XLOOKUP($G41,問題45研修コース一覧!$A$4:$A$23,問題45研修コース一覧!$C$4:$C$23,"")</f>
        <v>44885</v>
      </c>
      <c r="J41" s="12">
        <f>_xlfn.XLOOKUP($G41,問題45研修コース一覧!$A$4:$A$23,問題45研修コース一覧!$D$4:$D$23,"")</f>
        <v>10</v>
      </c>
      <c r="K41" s="4" t="s">
        <v>282</v>
      </c>
      <c r="L41" s="22" t="s">
        <v>282</v>
      </c>
    </row>
    <row r="42" spans="1:12" hidden="1" x14ac:dyDescent="0.4">
      <c r="A42" s="21">
        <v>39</v>
      </c>
      <c r="B42" s="15" t="s">
        <v>320</v>
      </c>
      <c r="C42" s="12" t="str">
        <f>_xlfn.XLOOKUP($B42,問題45社員一覧!$A$4:$A$109,問題45社員一覧!$B$4:$B$109,"")</f>
        <v>水野 信二</v>
      </c>
      <c r="D42" s="12" t="str">
        <f>_xlfn.XLOOKUP($B42,問題45社員一覧!$A$4:$A$109,問題45社員一覧!$D$4:$D$109,"")</f>
        <v>開発</v>
      </c>
      <c r="E42" s="16">
        <f>DATEDIF(_xlfn.XLOOKUP($B42,問題45社員一覧!$A$4:$A$109,問題45社員一覧!$F$4:$F$109,""),$I42,"Y")</f>
        <v>0</v>
      </c>
      <c r="F42" s="16">
        <f>DATEDIF(_xlfn.XLOOKUP($B42,問題45社員一覧!$A$4:$A$109,問題45社員一覧!$E$4:$E$109,""),$I42,"Y")</f>
        <v>34</v>
      </c>
      <c r="G42" s="12" t="s">
        <v>317</v>
      </c>
      <c r="H42" s="12" t="str">
        <f>_xlfn.XLOOKUP($G42,問題45研修コース一覧!$A$4:$A$23,問題45研修コース一覧!$B$4:$B$23,"")</f>
        <v>Wordスキルアップ研修</v>
      </c>
      <c r="I42" s="19">
        <f>_xlfn.XLOOKUP($G42,問題45研修コース一覧!$A$4:$A$23,問題45研修コース一覧!$C$4:$C$23,"")</f>
        <v>44885</v>
      </c>
      <c r="J42" s="12">
        <f>_xlfn.XLOOKUP($G42,問題45研修コース一覧!$A$4:$A$23,問題45研修コース一覧!$D$4:$D$23,"")</f>
        <v>10</v>
      </c>
      <c r="K42" s="4" t="s">
        <v>279</v>
      </c>
      <c r="L42" s="22" t="s">
        <v>279</v>
      </c>
    </row>
    <row r="43" spans="1:12" hidden="1" x14ac:dyDescent="0.4">
      <c r="A43" s="21">
        <v>40</v>
      </c>
      <c r="B43" s="15" t="s">
        <v>321</v>
      </c>
      <c r="C43" s="12" t="str">
        <f>_xlfn.XLOOKUP($B43,問題45社員一覧!$A$4:$A$109,問題45社員一覧!$B$4:$B$109,"")</f>
        <v>北原 勝雄</v>
      </c>
      <c r="D43" s="12" t="str">
        <f>_xlfn.XLOOKUP($B43,問題45社員一覧!$A$4:$A$109,問題45社員一覧!$D$4:$D$109,"")</f>
        <v>調達</v>
      </c>
      <c r="E43" s="16">
        <f>DATEDIF(_xlfn.XLOOKUP($B43,問題45社員一覧!$A$4:$A$109,問題45社員一覧!$F$4:$F$109,""),$I43,"Y")</f>
        <v>22</v>
      </c>
      <c r="F43" s="16">
        <f>DATEDIF(_xlfn.XLOOKUP($B43,問題45社員一覧!$A$4:$A$109,問題45社員一覧!$E$4:$E$109,""),$I43,"Y")</f>
        <v>45</v>
      </c>
      <c r="G43" s="12" t="s">
        <v>317</v>
      </c>
      <c r="H43" s="12" t="str">
        <f>_xlfn.XLOOKUP($G43,問題45研修コース一覧!$A$4:$A$23,問題45研修コース一覧!$B$4:$B$23,"")</f>
        <v>Wordスキルアップ研修</v>
      </c>
      <c r="I43" s="19">
        <f>_xlfn.XLOOKUP($G43,問題45研修コース一覧!$A$4:$A$23,問題45研修コース一覧!$C$4:$C$23,"")</f>
        <v>44885</v>
      </c>
      <c r="J43" s="12">
        <f>_xlfn.XLOOKUP($G43,問題45研修コース一覧!$A$4:$A$23,問題45研修コース一覧!$D$4:$D$23,"")</f>
        <v>10</v>
      </c>
      <c r="K43" s="4" t="s">
        <v>282</v>
      </c>
      <c r="L43" s="22" t="s">
        <v>282</v>
      </c>
    </row>
    <row r="44" spans="1:12" hidden="1" x14ac:dyDescent="0.4">
      <c r="A44" s="21">
        <v>41</v>
      </c>
      <c r="B44" s="15" t="s">
        <v>322</v>
      </c>
      <c r="C44" s="12" t="str">
        <f>_xlfn.XLOOKUP($B44,問題45社員一覧!$A$4:$A$109,問題45社員一覧!$B$4:$B$109,"")</f>
        <v>大沢 淳一</v>
      </c>
      <c r="D44" s="12" t="str">
        <f>_xlfn.XLOOKUP($B44,問題45社員一覧!$A$4:$A$109,問題45社員一覧!$D$4:$D$109,"")</f>
        <v>企画</v>
      </c>
      <c r="E44" s="16">
        <f>DATEDIF(_xlfn.XLOOKUP($B44,問題45社員一覧!$A$4:$A$109,問題45社員一覧!$F$4:$F$109,""),$I44,"Y")</f>
        <v>15</v>
      </c>
      <c r="F44" s="16">
        <f>DATEDIF(_xlfn.XLOOKUP($B44,問題45社員一覧!$A$4:$A$109,問題45社員一覧!$E$4:$E$109,""),$I44,"Y")</f>
        <v>38</v>
      </c>
      <c r="G44" s="12" t="s">
        <v>317</v>
      </c>
      <c r="H44" s="12" t="str">
        <f>_xlfn.XLOOKUP($G44,問題45研修コース一覧!$A$4:$A$23,問題45研修コース一覧!$B$4:$B$23,"")</f>
        <v>Wordスキルアップ研修</v>
      </c>
      <c r="I44" s="19">
        <f>_xlfn.XLOOKUP($G44,問題45研修コース一覧!$A$4:$A$23,問題45研修コース一覧!$C$4:$C$23,"")</f>
        <v>44885</v>
      </c>
      <c r="J44" s="12">
        <f>_xlfn.XLOOKUP($G44,問題45研修コース一覧!$A$4:$A$23,問題45研修コース一覧!$D$4:$D$23,"")</f>
        <v>10</v>
      </c>
      <c r="K44" s="4" t="s">
        <v>282</v>
      </c>
      <c r="L44" s="22" t="s">
        <v>279</v>
      </c>
    </row>
    <row r="45" spans="1:12" hidden="1" x14ac:dyDescent="0.4">
      <c r="A45" s="21">
        <v>42</v>
      </c>
      <c r="B45" s="15" t="s">
        <v>296</v>
      </c>
      <c r="C45" s="12" t="str">
        <f>_xlfn.XLOOKUP($B45,問題45社員一覧!$A$4:$A$109,問題45社員一覧!$B$4:$B$109,"")</f>
        <v>千葉 雅美</v>
      </c>
      <c r="D45" s="12" t="str">
        <f>_xlfn.XLOOKUP($B45,問題45社員一覧!$A$4:$A$109,問題45社員一覧!$D$4:$D$109,"")</f>
        <v>営業</v>
      </c>
      <c r="E45" s="16">
        <f>DATEDIF(_xlfn.XLOOKUP($B45,問題45社員一覧!$A$4:$A$109,問題45社員一覧!$F$4:$F$109,""),$I45,"Y")</f>
        <v>29</v>
      </c>
      <c r="F45" s="16">
        <f>DATEDIF(_xlfn.XLOOKUP($B45,問題45社員一覧!$A$4:$A$109,問題45社員一覧!$E$4:$E$109,""),$I45,"Y")</f>
        <v>51</v>
      </c>
      <c r="G45" s="12" t="s">
        <v>319</v>
      </c>
      <c r="H45" s="12" t="str">
        <f>_xlfn.XLOOKUP($G45,問題45研修コース一覧!$A$4:$A$23,問題45研修コース一覧!$B$4:$B$23,"")</f>
        <v>Wordスキルアップ研修</v>
      </c>
      <c r="I45" s="19">
        <f>_xlfn.XLOOKUP($G45,問題45研修コース一覧!$A$4:$A$23,問題45研修コース一覧!$C$4:$C$23,"")</f>
        <v>44885</v>
      </c>
      <c r="J45" s="12">
        <f>_xlfn.XLOOKUP($G45,問題45研修コース一覧!$A$4:$A$23,問題45研修コース一覧!$D$4:$D$23,"")</f>
        <v>10</v>
      </c>
      <c r="K45" s="4" t="s">
        <v>279</v>
      </c>
      <c r="L45" s="22" t="s">
        <v>279</v>
      </c>
    </row>
    <row r="46" spans="1:12" hidden="1" x14ac:dyDescent="0.4">
      <c r="A46" s="21">
        <v>43</v>
      </c>
      <c r="B46" s="15" t="s">
        <v>323</v>
      </c>
      <c r="C46" s="12" t="str">
        <f>_xlfn.XLOOKUP($B46,問題45社員一覧!$A$4:$A$109,問題45社員一覧!$B$4:$B$109,"")</f>
        <v>関口 元子</v>
      </c>
      <c r="D46" s="12" t="str">
        <f>_xlfn.XLOOKUP($B46,問題45社員一覧!$A$4:$A$109,問題45社員一覧!$D$4:$D$109,"")</f>
        <v>生産</v>
      </c>
      <c r="E46" s="16">
        <f>DATEDIF(_xlfn.XLOOKUP($B46,問題45社員一覧!$A$4:$A$109,問題45社員一覧!$F$4:$F$109,""),$I46,"Y")</f>
        <v>12</v>
      </c>
      <c r="F46" s="16">
        <f>DATEDIF(_xlfn.XLOOKUP($B46,問題45社員一覧!$A$4:$A$109,問題45社員一覧!$E$4:$E$109,""),$I46,"Y")</f>
        <v>35</v>
      </c>
      <c r="G46" s="12" t="s">
        <v>317</v>
      </c>
      <c r="H46" s="12" t="str">
        <f>_xlfn.XLOOKUP($G46,問題45研修コース一覧!$A$4:$A$23,問題45研修コース一覧!$B$4:$B$23,"")</f>
        <v>Wordスキルアップ研修</v>
      </c>
      <c r="I46" s="19">
        <f>_xlfn.XLOOKUP($G46,問題45研修コース一覧!$A$4:$A$23,問題45研修コース一覧!$C$4:$C$23,"")</f>
        <v>44885</v>
      </c>
      <c r="J46" s="12">
        <f>_xlfn.XLOOKUP($G46,問題45研修コース一覧!$A$4:$A$23,問題45研修コース一覧!$D$4:$D$23,"")</f>
        <v>10</v>
      </c>
      <c r="K46" s="4" t="s">
        <v>282</v>
      </c>
      <c r="L46" s="22" t="s">
        <v>279</v>
      </c>
    </row>
    <row r="47" spans="1:12" hidden="1" x14ac:dyDescent="0.4">
      <c r="A47" s="21">
        <v>44</v>
      </c>
      <c r="B47" s="15" t="s">
        <v>109</v>
      </c>
      <c r="C47" s="12" t="str">
        <f>_xlfn.XLOOKUP($B47,問題45社員一覧!$A$4:$A$109,問題45社員一覧!$B$4:$B$109,"")</f>
        <v>本田 一郎</v>
      </c>
      <c r="D47" s="12" t="str">
        <f>_xlfn.XLOOKUP($B47,問題45社員一覧!$A$4:$A$109,問題45社員一覧!$D$4:$D$109,"")</f>
        <v>総務</v>
      </c>
      <c r="E47" s="16">
        <f>DATEDIF(_xlfn.XLOOKUP($B47,問題45社員一覧!$A$4:$A$109,問題45社員一覧!$F$4:$F$109,""),$I47,"Y")</f>
        <v>15</v>
      </c>
      <c r="F47" s="16">
        <f>DATEDIF(_xlfn.XLOOKUP($B47,問題45社員一覧!$A$4:$A$109,問題45社員一覧!$E$4:$E$109,""),$I47,"Y")</f>
        <v>37</v>
      </c>
      <c r="G47" s="12" t="s">
        <v>317</v>
      </c>
      <c r="H47" s="12" t="str">
        <f>_xlfn.XLOOKUP($G47,問題45研修コース一覧!$A$4:$A$23,問題45研修コース一覧!$B$4:$B$23,"")</f>
        <v>Wordスキルアップ研修</v>
      </c>
      <c r="I47" s="19">
        <f>_xlfn.XLOOKUP($G47,問題45研修コース一覧!$A$4:$A$23,問題45研修コース一覧!$C$4:$C$23,"")</f>
        <v>44885</v>
      </c>
      <c r="J47" s="12">
        <f>_xlfn.XLOOKUP($G47,問題45研修コース一覧!$A$4:$A$23,問題45研修コース一覧!$D$4:$D$23,"")</f>
        <v>10</v>
      </c>
      <c r="K47" s="4" t="s">
        <v>282</v>
      </c>
      <c r="L47" s="22" t="s">
        <v>279</v>
      </c>
    </row>
    <row r="48" spans="1:12" hidden="1" x14ac:dyDescent="0.4">
      <c r="A48" s="21">
        <v>45</v>
      </c>
      <c r="B48" s="15" t="s">
        <v>324</v>
      </c>
      <c r="C48" s="12" t="str">
        <f>_xlfn.XLOOKUP($B48,問題45社員一覧!$A$4:$A$109,問題45社員一覧!$B$4:$B$109,"")</f>
        <v>黒川 浩二</v>
      </c>
      <c r="D48" s="12" t="str">
        <f>_xlfn.XLOOKUP($B48,問題45社員一覧!$A$4:$A$109,問題45社員一覧!$D$4:$D$109,"")</f>
        <v>企画</v>
      </c>
      <c r="E48" s="16">
        <f>DATEDIF(_xlfn.XLOOKUP($B48,問題45社員一覧!$A$4:$A$109,問題45社員一覧!$F$4:$F$109,""),$I48,"Y")</f>
        <v>13</v>
      </c>
      <c r="F48" s="16">
        <f>DATEDIF(_xlfn.XLOOKUP($B48,問題45社員一覧!$A$4:$A$109,問題45社員一覧!$E$4:$E$109,""),$I48,"Y")</f>
        <v>36</v>
      </c>
      <c r="G48" s="12" t="s">
        <v>325</v>
      </c>
      <c r="H48" s="12" t="str">
        <f>_xlfn.XLOOKUP($G48,問題45研修コース一覧!$A$4:$A$23,問題45研修コース一覧!$B$4:$B$23,"")</f>
        <v>Excelスキルアップ研修</v>
      </c>
      <c r="I48" s="19">
        <f>_xlfn.XLOOKUP($G48,問題45研修コース一覧!$A$4:$A$23,問題45研修コース一覧!$C$4:$C$23,"")</f>
        <v>44913</v>
      </c>
      <c r="J48" s="12">
        <f>_xlfn.XLOOKUP($G48,問題45研修コース一覧!$A$4:$A$23,問題45研修コース一覧!$D$4:$D$23,"")</f>
        <v>10</v>
      </c>
      <c r="K48" s="4" t="s">
        <v>282</v>
      </c>
      <c r="L48" s="22" t="s">
        <v>286</v>
      </c>
    </row>
    <row r="49" spans="1:12" hidden="1" x14ac:dyDescent="0.4">
      <c r="A49" s="21">
        <v>46</v>
      </c>
      <c r="B49" s="15" t="s">
        <v>326</v>
      </c>
      <c r="C49" s="12" t="str">
        <f>_xlfn.XLOOKUP($B49,問題45社員一覧!$A$4:$A$109,問題45社員一覧!$B$4:$B$109,"")</f>
        <v>長坂 真紀</v>
      </c>
      <c r="D49" s="12" t="str">
        <f>_xlfn.XLOOKUP($B49,問題45社員一覧!$A$4:$A$109,問題45社員一覧!$D$4:$D$109,"")</f>
        <v>総務</v>
      </c>
      <c r="E49" s="16">
        <f>DATEDIF(_xlfn.XLOOKUP($B49,問題45社員一覧!$A$4:$A$109,問題45社員一覧!$F$4:$F$109,""),$I49,"Y")</f>
        <v>21</v>
      </c>
      <c r="F49" s="16">
        <f>DATEDIF(_xlfn.XLOOKUP($B49,問題45社員一覧!$A$4:$A$109,問題45社員一覧!$E$4:$E$109,""),$I49,"Y")</f>
        <v>44</v>
      </c>
      <c r="G49" s="12" t="s">
        <v>325</v>
      </c>
      <c r="H49" s="12" t="str">
        <f>_xlfn.XLOOKUP($G49,問題45研修コース一覧!$A$4:$A$23,問題45研修コース一覧!$B$4:$B$23,"")</f>
        <v>Excelスキルアップ研修</v>
      </c>
      <c r="I49" s="19">
        <f>_xlfn.XLOOKUP($G49,問題45研修コース一覧!$A$4:$A$23,問題45研修コース一覧!$C$4:$C$23,"")</f>
        <v>44913</v>
      </c>
      <c r="J49" s="12">
        <f>_xlfn.XLOOKUP($G49,問題45研修コース一覧!$A$4:$A$23,問題45研修コース一覧!$D$4:$D$23,"")</f>
        <v>10</v>
      </c>
      <c r="K49" s="4" t="s">
        <v>279</v>
      </c>
      <c r="L49" s="22" t="s">
        <v>297</v>
      </c>
    </row>
    <row r="50" spans="1:12" hidden="1" x14ac:dyDescent="0.4">
      <c r="A50" s="21">
        <v>47</v>
      </c>
      <c r="B50" s="15" t="s">
        <v>327</v>
      </c>
      <c r="C50" s="12" t="str">
        <f>_xlfn.XLOOKUP($B50,問題45社員一覧!$A$4:$A$109,問題45社員一覧!$B$4:$B$109,"")</f>
        <v>植村 美夏</v>
      </c>
      <c r="D50" s="12" t="str">
        <f>_xlfn.XLOOKUP($B50,問題45社員一覧!$A$4:$A$109,問題45社員一覧!$D$4:$D$109,"")</f>
        <v>調達</v>
      </c>
      <c r="E50" s="16">
        <f>DATEDIF(_xlfn.XLOOKUP($B50,問題45社員一覧!$A$4:$A$109,問題45社員一覧!$F$4:$F$109,""),$I50,"Y")</f>
        <v>19</v>
      </c>
      <c r="F50" s="16">
        <f>DATEDIF(_xlfn.XLOOKUP($B50,問題45社員一覧!$A$4:$A$109,問題45社員一覧!$E$4:$E$109,""),$I50,"Y")</f>
        <v>41</v>
      </c>
      <c r="G50" s="12" t="s">
        <v>328</v>
      </c>
      <c r="H50" s="12" t="str">
        <f>_xlfn.XLOOKUP($G50,問題45研修コース一覧!$A$4:$A$23,問題45研修コース一覧!$B$4:$B$23,"")</f>
        <v>Excelスキルアップ研修</v>
      </c>
      <c r="I50" s="19">
        <f>_xlfn.XLOOKUP($G50,問題45研修コース一覧!$A$4:$A$23,問題45研修コース一覧!$C$4:$C$23,"")</f>
        <v>44913</v>
      </c>
      <c r="J50" s="12">
        <f>_xlfn.XLOOKUP($G50,問題45研修コース一覧!$A$4:$A$23,問題45研修コース一覧!$D$4:$D$23,"")</f>
        <v>10</v>
      </c>
      <c r="K50" s="4" t="s">
        <v>282</v>
      </c>
      <c r="L50" s="22" t="s">
        <v>279</v>
      </c>
    </row>
    <row r="51" spans="1:12" hidden="1" x14ac:dyDescent="0.4">
      <c r="A51" s="21">
        <v>48</v>
      </c>
      <c r="B51" s="15" t="s">
        <v>329</v>
      </c>
      <c r="C51" s="12" t="str">
        <f>_xlfn.XLOOKUP($B51,問題45社員一覧!$A$4:$A$109,問題45社員一覧!$B$4:$B$109,"")</f>
        <v>大島 正光</v>
      </c>
      <c r="D51" s="12" t="str">
        <f>_xlfn.XLOOKUP($B51,問題45社員一覧!$A$4:$A$109,問題45社員一覧!$D$4:$D$109,"")</f>
        <v>生産</v>
      </c>
      <c r="E51" s="16">
        <f>DATEDIF(_xlfn.XLOOKUP($B51,問題45社員一覧!$A$4:$A$109,問題45社員一覧!$F$4:$F$109,""),$I51,"Y")</f>
        <v>12</v>
      </c>
      <c r="F51" s="16">
        <f>DATEDIF(_xlfn.XLOOKUP($B51,問題45社員一覧!$A$4:$A$109,問題45社員一覧!$E$4:$E$109,""),$I51,"Y")</f>
        <v>36</v>
      </c>
      <c r="G51" s="12" t="s">
        <v>328</v>
      </c>
      <c r="H51" s="12" t="str">
        <f>_xlfn.XLOOKUP($G51,問題45研修コース一覧!$A$4:$A$23,問題45研修コース一覧!$B$4:$B$23,"")</f>
        <v>Excelスキルアップ研修</v>
      </c>
      <c r="I51" s="19">
        <f>_xlfn.XLOOKUP($G51,問題45研修コース一覧!$A$4:$A$23,問題45研修コース一覧!$C$4:$C$23,"")</f>
        <v>44913</v>
      </c>
      <c r="J51" s="12">
        <f>_xlfn.XLOOKUP($G51,問題45研修コース一覧!$A$4:$A$23,問題45研修コース一覧!$D$4:$D$23,"")</f>
        <v>10</v>
      </c>
      <c r="K51" s="4" t="s">
        <v>286</v>
      </c>
      <c r="L51" s="22" t="s">
        <v>282</v>
      </c>
    </row>
    <row r="52" spans="1:12" hidden="1" x14ac:dyDescent="0.4">
      <c r="A52" s="21">
        <v>49</v>
      </c>
      <c r="B52" s="15" t="s">
        <v>330</v>
      </c>
      <c r="C52" s="12" t="str">
        <f>_xlfn.XLOOKUP($B52,問題45社員一覧!$A$4:$A$109,問題45社員一覧!$B$4:$B$109,"")</f>
        <v>福井 優</v>
      </c>
      <c r="D52" s="12" t="str">
        <f>_xlfn.XLOOKUP($B52,問題45社員一覧!$A$4:$A$109,問題45社員一覧!$D$4:$D$109,"")</f>
        <v>経理</v>
      </c>
      <c r="E52" s="16">
        <f>DATEDIF(_xlfn.XLOOKUP($B52,問題45社員一覧!$A$4:$A$109,問題45社員一覧!$F$4:$F$109,""),$I52,"Y")</f>
        <v>13</v>
      </c>
      <c r="F52" s="16">
        <f>DATEDIF(_xlfn.XLOOKUP($B52,問題45社員一覧!$A$4:$A$109,問題45社員一覧!$E$4:$E$109,""),$I52,"Y")</f>
        <v>36</v>
      </c>
      <c r="G52" s="12" t="s">
        <v>325</v>
      </c>
      <c r="H52" s="12" t="str">
        <f>_xlfn.XLOOKUP($G52,問題45研修コース一覧!$A$4:$A$23,問題45研修コース一覧!$B$4:$B$23,"")</f>
        <v>Excelスキルアップ研修</v>
      </c>
      <c r="I52" s="19">
        <f>_xlfn.XLOOKUP($G52,問題45研修コース一覧!$A$4:$A$23,問題45研修コース一覧!$C$4:$C$23,"")</f>
        <v>44913</v>
      </c>
      <c r="J52" s="12">
        <f>_xlfn.XLOOKUP($G52,問題45研修コース一覧!$A$4:$A$23,問題45研修コース一覧!$D$4:$D$23,"")</f>
        <v>10</v>
      </c>
      <c r="K52" s="4" t="s">
        <v>297</v>
      </c>
      <c r="L52" s="22" t="s">
        <v>282</v>
      </c>
    </row>
    <row r="53" spans="1:12" hidden="1" x14ac:dyDescent="0.4">
      <c r="A53" s="21">
        <v>50</v>
      </c>
      <c r="B53" s="15" t="s">
        <v>45</v>
      </c>
      <c r="C53" s="12" t="str">
        <f>_xlfn.XLOOKUP($B53,問題45社員一覧!$A$4:$A$109,問題45社員一覧!$B$4:$B$109,"")</f>
        <v>小嶋 雅之</v>
      </c>
      <c r="D53" s="12" t="str">
        <f>_xlfn.XLOOKUP($B53,問題45社員一覧!$A$4:$A$109,問題45社員一覧!$D$4:$D$109,"")</f>
        <v>設計</v>
      </c>
      <c r="E53" s="16">
        <f>DATEDIF(_xlfn.XLOOKUP($B53,問題45社員一覧!$A$4:$A$109,問題45社員一覧!$F$4:$F$109,""),$I53,"Y")</f>
        <v>26</v>
      </c>
      <c r="F53" s="16">
        <f>DATEDIF(_xlfn.XLOOKUP($B53,問題45社員一覧!$A$4:$A$109,問題45社員一覧!$E$4:$E$109,""),$I53,"Y")</f>
        <v>49</v>
      </c>
      <c r="G53" s="12" t="s">
        <v>331</v>
      </c>
      <c r="H53" s="12" t="str">
        <f>_xlfn.XLOOKUP($G53,問題45研修コース一覧!$A$4:$A$23,問題45研修コース一覧!$B$4:$B$23,"")</f>
        <v>Excelスキルアップ研修</v>
      </c>
      <c r="I53" s="19">
        <f>_xlfn.XLOOKUP($G53,問題45研修コース一覧!$A$4:$A$23,問題45研修コース一覧!$C$4:$C$23,"")</f>
        <v>44913</v>
      </c>
      <c r="J53" s="12">
        <f>_xlfn.XLOOKUP($G53,問題45研修コース一覧!$A$4:$A$23,問題45研修コース一覧!$D$4:$D$23,"")</f>
        <v>10</v>
      </c>
      <c r="K53" s="4" t="s">
        <v>282</v>
      </c>
      <c r="L53" s="22" t="s">
        <v>279</v>
      </c>
    </row>
    <row r="54" spans="1:12" hidden="1" x14ac:dyDescent="0.4">
      <c r="A54" s="21">
        <v>51</v>
      </c>
      <c r="B54" s="15" t="s">
        <v>332</v>
      </c>
      <c r="C54" s="12" t="str">
        <f>_xlfn.XLOOKUP($B54,問題45社員一覧!$A$4:$A$109,問題45社員一覧!$B$4:$B$109,"")</f>
        <v>落合 和夫</v>
      </c>
      <c r="D54" s="12" t="str">
        <f>_xlfn.XLOOKUP($B54,問題45社員一覧!$A$4:$A$109,問題45社員一覧!$D$4:$D$109,"")</f>
        <v>技術</v>
      </c>
      <c r="E54" s="16">
        <f>DATEDIF(_xlfn.XLOOKUP($B54,問題45社員一覧!$A$4:$A$109,問題45社員一覧!$F$4:$F$109,""),$I54,"Y")</f>
        <v>20</v>
      </c>
      <c r="F54" s="16">
        <f>DATEDIF(_xlfn.XLOOKUP($B54,問題45社員一覧!$A$4:$A$109,問題45社員一覧!$E$4:$E$109,""),$I54,"Y")</f>
        <v>43</v>
      </c>
      <c r="G54" s="12" t="s">
        <v>333</v>
      </c>
      <c r="H54" s="12" t="str">
        <f>_xlfn.XLOOKUP($G54,問題45研修コース一覧!$A$4:$A$23,問題45研修コース一覧!$B$4:$B$23,"")</f>
        <v>Excelスキルアップ研修</v>
      </c>
      <c r="I54" s="19">
        <f>_xlfn.XLOOKUP($G54,問題45研修コース一覧!$A$4:$A$23,問題45研修コース一覧!$C$4:$C$23,"")</f>
        <v>44913</v>
      </c>
      <c r="J54" s="12">
        <f>_xlfn.XLOOKUP($G54,問題45研修コース一覧!$A$4:$A$23,問題45研修コース一覧!$D$4:$D$23,"")</f>
        <v>10</v>
      </c>
      <c r="K54" s="4" t="s">
        <v>279</v>
      </c>
      <c r="L54" s="22" t="s">
        <v>286</v>
      </c>
    </row>
    <row r="55" spans="1:12" hidden="1" x14ac:dyDescent="0.4">
      <c r="A55" s="21">
        <v>52</v>
      </c>
      <c r="B55" s="15" t="s">
        <v>55</v>
      </c>
      <c r="C55" s="12" t="str">
        <f>_xlfn.XLOOKUP($B55,問題45社員一覧!$A$4:$A$109,問題45社員一覧!$B$4:$B$109,"")</f>
        <v>市原 康江</v>
      </c>
      <c r="D55" s="12" t="str">
        <f>_xlfn.XLOOKUP($B55,問題45社員一覧!$A$4:$A$109,問題45社員一覧!$D$4:$D$109,"")</f>
        <v>技術</v>
      </c>
      <c r="E55" s="16">
        <f>DATEDIF(_xlfn.XLOOKUP($B55,問題45社員一覧!$A$4:$A$109,問題45社員一覧!$F$4:$F$109,""),$I55,"Y")</f>
        <v>25</v>
      </c>
      <c r="F55" s="16">
        <f>DATEDIF(_xlfn.XLOOKUP($B55,問題45社員一覧!$A$4:$A$109,問題45社員一覧!$E$4:$E$109,""),$I55,"Y")</f>
        <v>47</v>
      </c>
      <c r="G55" s="12" t="s">
        <v>325</v>
      </c>
      <c r="H55" s="12" t="str">
        <f>_xlfn.XLOOKUP($G55,問題45研修コース一覧!$A$4:$A$23,問題45研修コース一覧!$B$4:$B$23,"")</f>
        <v>Excelスキルアップ研修</v>
      </c>
      <c r="I55" s="19">
        <f>_xlfn.XLOOKUP($G55,問題45研修コース一覧!$A$4:$A$23,問題45研修コース一覧!$C$4:$C$23,"")</f>
        <v>44913</v>
      </c>
      <c r="J55" s="12">
        <f>_xlfn.XLOOKUP($G55,問題45研修コース一覧!$A$4:$A$23,問題45研修コース一覧!$D$4:$D$23,"")</f>
        <v>10</v>
      </c>
      <c r="K55" s="4" t="s">
        <v>279</v>
      </c>
      <c r="L55" s="22" t="s">
        <v>297</v>
      </c>
    </row>
    <row r="56" spans="1:12" hidden="1" x14ac:dyDescent="0.4">
      <c r="A56" s="21">
        <v>53</v>
      </c>
      <c r="B56" s="15" t="s">
        <v>334</v>
      </c>
      <c r="C56" s="12" t="str">
        <f>_xlfn.XLOOKUP($B56,問題45社員一覧!$A$4:$A$109,問題45社員一覧!$B$4:$B$109,"")</f>
        <v>辻 義弘</v>
      </c>
      <c r="D56" s="12" t="str">
        <f>_xlfn.XLOOKUP($B56,問題45社員一覧!$A$4:$A$109,問題45社員一覧!$D$4:$D$109,"")</f>
        <v>設計</v>
      </c>
      <c r="E56" s="16">
        <f>DATEDIF(_xlfn.XLOOKUP($B56,問題45社員一覧!$A$4:$A$109,問題45社員一覧!$F$4:$F$109,""),$I56,"Y")</f>
        <v>25</v>
      </c>
      <c r="F56" s="16">
        <f>DATEDIF(_xlfn.XLOOKUP($B56,問題45社員一覧!$A$4:$A$109,問題45社員一覧!$E$4:$E$109,""),$I56,"Y")</f>
        <v>48</v>
      </c>
      <c r="G56" s="12" t="s">
        <v>325</v>
      </c>
      <c r="H56" s="12" t="str">
        <f>_xlfn.XLOOKUP($G56,問題45研修コース一覧!$A$4:$A$23,問題45研修コース一覧!$B$4:$B$23,"")</f>
        <v>Excelスキルアップ研修</v>
      </c>
      <c r="I56" s="19">
        <f>_xlfn.XLOOKUP($G56,問題45研修コース一覧!$A$4:$A$23,問題45研修コース一覧!$C$4:$C$23,"")</f>
        <v>44913</v>
      </c>
      <c r="J56" s="12">
        <f>_xlfn.XLOOKUP($G56,問題45研修コース一覧!$A$4:$A$23,問題45研修コース一覧!$D$4:$D$23,"")</f>
        <v>10</v>
      </c>
      <c r="K56" s="4" t="s">
        <v>279</v>
      </c>
      <c r="L56" s="22" t="s">
        <v>279</v>
      </c>
    </row>
    <row r="57" spans="1:12" hidden="1" x14ac:dyDescent="0.4">
      <c r="A57" s="21">
        <v>54</v>
      </c>
      <c r="B57" s="15" t="s">
        <v>335</v>
      </c>
      <c r="C57" s="12" t="str">
        <f>_xlfn.XLOOKUP($B57,問題45社員一覧!$A$4:$A$109,問題45社員一覧!$B$4:$B$109,"")</f>
        <v>澤田 憲吾</v>
      </c>
      <c r="D57" s="12" t="str">
        <f>_xlfn.XLOOKUP($B57,問題45社員一覧!$A$4:$A$109,問題45社員一覧!$D$4:$D$109,"")</f>
        <v>経理</v>
      </c>
      <c r="E57" s="16">
        <f>DATEDIF(_xlfn.XLOOKUP($B57,問題45社員一覧!$A$4:$A$109,問題45社員一覧!$F$4:$F$109,""),$I57,"Y")</f>
        <v>1</v>
      </c>
      <c r="F57" s="16">
        <f>DATEDIF(_xlfn.XLOOKUP($B57,問題45社員一覧!$A$4:$A$109,問題45社員一覧!$E$4:$E$109,""),$I57,"Y")</f>
        <v>23</v>
      </c>
      <c r="G57" s="12" t="s">
        <v>336</v>
      </c>
      <c r="H57" s="12" t="str">
        <f>_xlfn.XLOOKUP($G57,問題45研修コース一覧!$A$4:$A$23,問題45研修コース一覧!$B$4:$B$23,"")</f>
        <v>ビジネスマナー研修</v>
      </c>
      <c r="I57" s="13">
        <f>_xlfn.XLOOKUP($G57,問題45研修コース一覧!$A$4:$A$23,問題45研修コース一覧!$C$4:$C$23,"")</f>
        <v>44976</v>
      </c>
      <c r="J57" s="12">
        <f>_xlfn.XLOOKUP($G57,問題45研修コース一覧!$A$4:$A$23,問題45研修コース一覧!$D$4:$D$23,"")</f>
        <v>5</v>
      </c>
      <c r="K57" s="4" t="s">
        <v>297</v>
      </c>
      <c r="L57" s="22" t="s">
        <v>279</v>
      </c>
    </row>
    <row r="58" spans="1:12" hidden="1" x14ac:dyDescent="0.4">
      <c r="A58" s="21">
        <v>55</v>
      </c>
      <c r="B58" s="15" t="s">
        <v>337</v>
      </c>
      <c r="C58" s="12" t="str">
        <f>_xlfn.XLOOKUP($B58,問題45社員一覧!$A$4:$A$109,問題45社員一覧!$B$4:$B$109,"")</f>
        <v>高橋 紗世</v>
      </c>
      <c r="D58" s="12" t="str">
        <f>_xlfn.XLOOKUP($B58,問題45社員一覧!$A$4:$A$109,問題45社員一覧!$D$4:$D$109,"")</f>
        <v>設計</v>
      </c>
      <c r="E58" s="16">
        <f>DATEDIF(_xlfn.XLOOKUP($B58,問題45社員一覧!$A$4:$A$109,問題45社員一覧!$F$4:$F$109,""),$I58,"Y")</f>
        <v>1</v>
      </c>
      <c r="F58" s="16">
        <f>DATEDIF(_xlfn.XLOOKUP($B58,問題45社員一覧!$A$4:$A$109,問題45社員一覧!$E$4:$E$109,""),$I58,"Y")</f>
        <v>21</v>
      </c>
      <c r="G58" s="12" t="s">
        <v>338</v>
      </c>
      <c r="H58" s="12" t="str">
        <f>_xlfn.XLOOKUP($G58,問題45研修コース一覧!$A$4:$A$23,問題45研修コース一覧!$B$4:$B$23,"")</f>
        <v>ビジネスマナー研修</v>
      </c>
      <c r="I58" s="13">
        <f>_xlfn.XLOOKUP($G58,問題45研修コース一覧!$A$4:$A$23,問題45研修コース一覧!$C$4:$C$23,"")</f>
        <v>44976</v>
      </c>
      <c r="J58" s="12">
        <f>_xlfn.XLOOKUP($G58,問題45研修コース一覧!$A$4:$A$23,問題45研修コース一覧!$D$4:$D$23,"")</f>
        <v>5</v>
      </c>
      <c r="K58" s="4" t="s">
        <v>279</v>
      </c>
      <c r="L58" s="22" t="s">
        <v>279</v>
      </c>
    </row>
    <row r="59" spans="1:12" hidden="1" x14ac:dyDescent="0.4">
      <c r="A59" s="21">
        <v>56</v>
      </c>
      <c r="B59" s="15" t="s">
        <v>339</v>
      </c>
      <c r="C59" s="12" t="str">
        <f>_xlfn.XLOOKUP($B59,問題45社員一覧!$A$4:$A$109,問題45社員一覧!$B$4:$B$109,"")</f>
        <v>本宮 勇樹</v>
      </c>
      <c r="D59" s="12" t="str">
        <f>_xlfn.XLOOKUP($B59,問題45社員一覧!$A$4:$A$109,問題45社員一覧!$D$4:$D$109,"")</f>
        <v>設計</v>
      </c>
      <c r="E59" s="16">
        <f>DATEDIF(_xlfn.XLOOKUP($B59,問題45社員一覧!$A$4:$A$109,問題45社員一覧!$F$4:$F$109,""),$I59,"Y")</f>
        <v>0</v>
      </c>
      <c r="F59" s="16">
        <f>DATEDIF(_xlfn.XLOOKUP($B59,問題45社員一覧!$A$4:$A$109,問題45社員一覧!$E$4:$E$109,""),$I59,"Y")</f>
        <v>19</v>
      </c>
      <c r="G59" s="12" t="s">
        <v>338</v>
      </c>
      <c r="H59" s="12" t="str">
        <f>_xlfn.XLOOKUP($G59,問題45研修コース一覧!$A$4:$A$23,問題45研修コース一覧!$B$4:$B$23,"")</f>
        <v>ビジネスマナー研修</v>
      </c>
      <c r="I59" s="13">
        <f>_xlfn.XLOOKUP($G59,問題45研修コース一覧!$A$4:$A$23,問題45研修コース一覧!$C$4:$C$23,"")</f>
        <v>44976</v>
      </c>
      <c r="J59" s="12">
        <f>_xlfn.XLOOKUP($G59,問題45研修コース一覧!$A$4:$A$23,問題45研修コース一覧!$D$4:$D$23,"")</f>
        <v>5</v>
      </c>
      <c r="K59" s="4" t="s">
        <v>282</v>
      </c>
      <c r="L59" s="22" t="s">
        <v>282</v>
      </c>
    </row>
    <row r="60" spans="1:12" hidden="1" x14ac:dyDescent="0.4">
      <c r="A60" s="21">
        <v>57</v>
      </c>
      <c r="B60" s="15" t="s">
        <v>340</v>
      </c>
      <c r="C60" s="12" t="str">
        <f>_xlfn.XLOOKUP($B60,問題45社員一覧!$A$4:$A$109,問題45社員一覧!$B$4:$B$109,"")</f>
        <v>尾崎 恵子</v>
      </c>
      <c r="D60" s="12" t="str">
        <f>_xlfn.XLOOKUP($B60,問題45社員一覧!$A$4:$A$109,問題45社員一覧!$D$4:$D$109,"")</f>
        <v>総務</v>
      </c>
      <c r="E60" s="16">
        <f>DATEDIF(_xlfn.XLOOKUP($B60,問題45社員一覧!$A$4:$A$109,問題45社員一覧!$F$4:$F$109,""),$I60,"Y")</f>
        <v>3</v>
      </c>
      <c r="F60" s="16">
        <f>DATEDIF(_xlfn.XLOOKUP($B60,問題45社員一覧!$A$4:$A$109,問題45社員一覧!$E$4:$E$109,""),$I60,"Y")</f>
        <v>26</v>
      </c>
      <c r="G60" s="12" t="s">
        <v>338</v>
      </c>
      <c r="H60" s="12" t="str">
        <f>_xlfn.XLOOKUP($G60,問題45研修コース一覧!$A$4:$A$23,問題45研修コース一覧!$B$4:$B$23,"")</f>
        <v>ビジネスマナー研修</v>
      </c>
      <c r="I60" s="13">
        <f>_xlfn.XLOOKUP($G60,問題45研修コース一覧!$A$4:$A$23,問題45研修コース一覧!$C$4:$C$23,"")</f>
        <v>44976</v>
      </c>
      <c r="J60" s="12">
        <f>_xlfn.XLOOKUP($G60,問題45研修コース一覧!$A$4:$A$23,問題45研修コース一覧!$D$4:$D$23,"")</f>
        <v>5</v>
      </c>
      <c r="K60" s="4"/>
      <c r="L60" s="22" t="s">
        <v>297</v>
      </c>
    </row>
    <row r="61" spans="1:12" hidden="1" x14ac:dyDescent="0.4">
      <c r="A61" s="21">
        <v>58</v>
      </c>
      <c r="B61" s="15" t="s">
        <v>341</v>
      </c>
      <c r="C61" s="12" t="str">
        <f>_xlfn.XLOOKUP($B61,問題45社員一覧!$A$4:$A$109,問題45社員一覧!$B$4:$B$109,"")</f>
        <v>久保田 巧</v>
      </c>
      <c r="D61" s="12" t="str">
        <f>_xlfn.XLOOKUP($B61,問題45社員一覧!$A$4:$A$109,問題45社員一覧!$D$4:$D$109,"")</f>
        <v>営業</v>
      </c>
      <c r="E61" s="16">
        <f>DATEDIF(_xlfn.XLOOKUP($B61,問題45社員一覧!$A$4:$A$109,問題45社員一覧!$F$4:$F$109,""),$I61,"Y")</f>
        <v>1</v>
      </c>
      <c r="F61" s="16">
        <f>DATEDIF(_xlfn.XLOOKUP($B61,問題45社員一覧!$A$4:$A$109,問題45社員一覧!$E$4:$E$109,""),$I61,"Y")</f>
        <v>27</v>
      </c>
      <c r="G61" s="12" t="s">
        <v>342</v>
      </c>
      <c r="H61" s="12" t="str">
        <f>_xlfn.XLOOKUP($G61,問題45研修コース一覧!$A$4:$A$23,問題45研修コース一覧!$B$4:$B$23,"")</f>
        <v>ビジネスマナー研修</v>
      </c>
      <c r="I61" s="13">
        <f>_xlfn.XLOOKUP($G61,問題45研修コース一覧!$A$4:$A$23,問題45研修コース一覧!$C$4:$C$23,"")</f>
        <v>44976</v>
      </c>
      <c r="J61" s="12">
        <f>_xlfn.XLOOKUP($G61,問題45研修コース一覧!$A$4:$A$23,問題45研修コース一覧!$D$4:$D$23,"")</f>
        <v>5</v>
      </c>
      <c r="K61" s="4" t="s">
        <v>282</v>
      </c>
      <c r="L61" s="22" t="s">
        <v>279</v>
      </c>
    </row>
    <row r="62" spans="1:12" hidden="1" x14ac:dyDescent="0.4">
      <c r="A62" s="21">
        <v>59</v>
      </c>
      <c r="B62" s="15" t="s">
        <v>310</v>
      </c>
      <c r="C62" s="12" t="str">
        <f>_xlfn.XLOOKUP($B62,問題45社員一覧!$A$4:$A$109,問題45社員一覧!$B$4:$B$109,"")</f>
        <v>児玉 由香里</v>
      </c>
      <c r="D62" s="12" t="str">
        <f>_xlfn.XLOOKUP($B62,問題45社員一覧!$A$4:$A$109,問題45社員一覧!$D$4:$D$109,"")</f>
        <v>調達</v>
      </c>
      <c r="E62" s="16">
        <f>DATEDIF(_xlfn.XLOOKUP($B62,問題45社員一覧!$A$4:$A$109,問題45社員一覧!$F$4:$F$109,""),$I62,"Y")</f>
        <v>1</v>
      </c>
      <c r="F62" s="16">
        <f>DATEDIF(_xlfn.XLOOKUP($B62,問題45社員一覧!$A$4:$A$109,問題45社員一覧!$E$4:$E$109,""),$I62,"Y")</f>
        <v>21</v>
      </c>
      <c r="G62" s="12" t="s">
        <v>338</v>
      </c>
      <c r="H62" s="12" t="str">
        <f>_xlfn.XLOOKUP($G62,問題45研修コース一覧!$A$4:$A$23,問題45研修コース一覧!$B$4:$B$23,"")</f>
        <v>ビジネスマナー研修</v>
      </c>
      <c r="I62" s="13">
        <f>_xlfn.XLOOKUP($G62,問題45研修コース一覧!$A$4:$A$23,問題45研修コース一覧!$C$4:$C$23,"")</f>
        <v>44976</v>
      </c>
      <c r="J62" s="12">
        <f>_xlfn.XLOOKUP($G62,問題45研修コース一覧!$A$4:$A$23,問題45研修コース一覧!$D$4:$D$23,"")</f>
        <v>5</v>
      </c>
      <c r="K62" s="4" t="s">
        <v>279</v>
      </c>
      <c r="L62" s="22" t="s">
        <v>299</v>
      </c>
    </row>
    <row r="63" spans="1:12" hidden="1" x14ac:dyDescent="0.4">
      <c r="A63" s="21">
        <v>60</v>
      </c>
      <c r="B63" s="15" t="s">
        <v>304</v>
      </c>
      <c r="C63" s="12" t="str">
        <f>_xlfn.XLOOKUP($B63,問題45社員一覧!$A$4:$A$109,問題45社員一覧!$B$4:$B$109,"")</f>
        <v>大川 恭子</v>
      </c>
      <c r="D63" s="12" t="str">
        <f>_xlfn.XLOOKUP($B63,問題45社員一覧!$A$4:$A$109,問題45社員一覧!$D$4:$D$109,"")</f>
        <v>技術</v>
      </c>
      <c r="E63" s="16">
        <f>DATEDIF(_xlfn.XLOOKUP($B63,問題45社員一覧!$A$4:$A$109,問題45社員一覧!$F$4:$F$109,""),$I63,"Y")</f>
        <v>0</v>
      </c>
      <c r="F63" s="16">
        <f>DATEDIF(_xlfn.XLOOKUP($B63,問題45社員一覧!$A$4:$A$109,問題45社員一覧!$E$4:$E$109,""),$I63,"Y")</f>
        <v>20</v>
      </c>
      <c r="G63" s="12" t="s">
        <v>264</v>
      </c>
      <c r="H63" s="12" t="str">
        <f>_xlfn.XLOOKUP($G63,問題45研修コース一覧!$A$4:$A$23,問題45研修コース一覧!$B$4:$B$23,"")</f>
        <v>英会話スキルアップ研修</v>
      </c>
      <c r="I63" s="13">
        <f>_xlfn.XLOOKUP($G63,問題45研修コース一覧!$A$4:$A$23,問題45研修コース一覧!$C$4:$C$23,"")</f>
        <v>45003</v>
      </c>
      <c r="J63" s="33">
        <f>_xlfn.XLOOKUP($G63,問題45研修コース一覧!$A$4:$A$23,問題45研修コース一覧!$D$4:$D$23,"")</f>
        <v>15</v>
      </c>
      <c r="K63" s="4" t="s">
        <v>282</v>
      </c>
      <c r="L63" s="22" t="s">
        <v>282</v>
      </c>
    </row>
    <row r="64" spans="1:12" hidden="1" x14ac:dyDescent="0.4">
      <c r="A64" s="21">
        <v>61</v>
      </c>
      <c r="B64" s="15" t="s">
        <v>302</v>
      </c>
      <c r="C64" s="12" t="str">
        <f>_xlfn.XLOOKUP($B64,問題45社員一覧!$A$4:$A$109,問題45社員一覧!$B$4:$B$109,"")</f>
        <v>内田 義孝</v>
      </c>
      <c r="D64" s="12" t="str">
        <f>_xlfn.XLOOKUP($B64,問題45社員一覧!$A$4:$A$109,問題45社員一覧!$D$4:$D$109,"")</f>
        <v>営業</v>
      </c>
      <c r="E64" s="16">
        <f>DATEDIF(_xlfn.XLOOKUP($B64,問題45社員一覧!$A$4:$A$109,問題45社員一覧!$F$4:$F$109,""),$I64,"Y")</f>
        <v>0</v>
      </c>
      <c r="F64" s="16">
        <f>DATEDIF(_xlfn.XLOOKUP($B64,問題45社員一覧!$A$4:$A$109,問題45社員一覧!$E$4:$E$109,""),$I64,"Y")</f>
        <v>21</v>
      </c>
      <c r="G64" s="12" t="s">
        <v>264</v>
      </c>
      <c r="H64" s="12" t="str">
        <f>_xlfn.XLOOKUP($G64,問題45研修コース一覧!$A$4:$A$23,問題45研修コース一覧!$B$4:$B$23,"")</f>
        <v>英会話スキルアップ研修</v>
      </c>
      <c r="I64" s="13">
        <f>_xlfn.XLOOKUP($G64,問題45研修コース一覧!$A$4:$A$23,問題45研修コース一覧!$C$4:$C$23,"")</f>
        <v>45003</v>
      </c>
      <c r="J64" s="33">
        <f>_xlfn.XLOOKUP($G64,問題45研修コース一覧!$A$4:$A$23,問題45研修コース一覧!$D$4:$D$23,"")</f>
        <v>15</v>
      </c>
      <c r="K64" s="4" t="s">
        <v>279</v>
      </c>
      <c r="L64" s="22" t="s">
        <v>279</v>
      </c>
    </row>
    <row r="65" spans="1:12" hidden="1" x14ac:dyDescent="0.4">
      <c r="A65" s="21">
        <v>62</v>
      </c>
      <c r="B65" s="15" t="s">
        <v>343</v>
      </c>
      <c r="C65" s="12" t="str">
        <f>_xlfn.XLOOKUP($B65,問題45社員一覧!$A$4:$A$109,問題45社員一覧!$B$4:$B$109,"")</f>
        <v>東 文雄</v>
      </c>
      <c r="D65" s="12" t="str">
        <f>_xlfn.XLOOKUP($B65,問題45社員一覧!$A$4:$A$109,問題45社員一覧!$D$4:$D$109,"")</f>
        <v>研究所</v>
      </c>
      <c r="E65" s="16">
        <f>DATEDIF(_xlfn.XLOOKUP($B65,問題45社員一覧!$A$4:$A$109,問題45社員一覧!$F$4:$F$109,""),$I65,"Y")</f>
        <v>19</v>
      </c>
      <c r="F65" s="16">
        <f>DATEDIF(_xlfn.XLOOKUP($B65,問題45社員一覧!$A$4:$A$109,問題45社員一覧!$E$4:$E$109,""),$I65,"Y")</f>
        <v>42</v>
      </c>
      <c r="G65" s="12" t="s">
        <v>344</v>
      </c>
      <c r="H65" s="12" t="str">
        <f>_xlfn.XLOOKUP($G65,問題45研修コース一覧!$A$4:$A$23,問題45研修コース一覧!$B$4:$B$23,"")</f>
        <v>英会話スキルアップ研修</v>
      </c>
      <c r="I65" s="13">
        <f>_xlfn.XLOOKUP($G65,問題45研修コース一覧!$A$4:$A$23,問題45研修コース一覧!$C$4:$C$23,"")</f>
        <v>45003</v>
      </c>
      <c r="J65" s="33">
        <f>_xlfn.XLOOKUP($G65,問題45研修コース一覧!$A$4:$A$23,問題45研修コース一覧!$D$4:$D$23,"")</f>
        <v>15</v>
      </c>
      <c r="K65" s="4" t="s">
        <v>297</v>
      </c>
      <c r="L65" s="22" t="s">
        <v>286</v>
      </c>
    </row>
    <row r="66" spans="1:12" hidden="1" x14ac:dyDescent="0.4">
      <c r="A66" s="21">
        <v>63</v>
      </c>
      <c r="B66" s="15" t="s">
        <v>345</v>
      </c>
      <c r="C66" s="12" t="str">
        <f>_xlfn.XLOOKUP($B66,問題45社員一覧!$A$4:$A$109,問題45社員一覧!$B$4:$B$109,"")</f>
        <v>川村 匡</v>
      </c>
      <c r="D66" s="12" t="str">
        <f>_xlfn.XLOOKUP($B66,問題45社員一覧!$A$4:$A$109,問題45社員一覧!$D$4:$D$109,"")</f>
        <v>企画</v>
      </c>
      <c r="E66" s="16">
        <f>DATEDIF(_xlfn.XLOOKUP($B66,問題45社員一覧!$A$4:$A$109,問題45社員一覧!$F$4:$F$109,""),$I66,"Y")</f>
        <v>0</v>
      </c>
      <c r="F66" s="16">
        <f>DATEDIF(_xlfn.XLOOKUP($B66,問題45社員一覧!$A$4:$A$109,問題45社員一覧!$E$4:$E$109,""),$I66,"Y")</f>
        <v>35</v>
      </c>
      <c r="G66" s="12" t="s">
        <v>264</v>
      </c>
      <c r="H66" s="12" t="str">
        <f>_xlfn.XLOOKUP($G66,問題45研修コース一覧!$A$4:$A$23,問題45研修コース一覧!$B$4:$B$23,"")</f>
        <v>英会話スキルアップ研修</v>
      </c>
      <c r="I66" s="13">
        <f>_xlfn.XLOOKUP($G66,問題45研修コース一覧!$A$4:$A$23,問題45研修コース一覧!$C$4:$C$23,"")</f>
        <v>45003</v>
      </c>
      <c r="J66" s="33">
        <f>_xlfn.XLOOKUP($G66,問題45研修コース一覧!$A$4:$A$23,問題45研修コース一覧!$D$4:$D$23,"")</f>
        <v>15</v>
      </c>
      <c r="K66" s="4" t="s">
        <v>279</v>
      </c>
      <c r="L66" s="22" t="s">
        <v>279</v>
      </c>
    </row>
    <row r="67" spans="1:12" hidden="1" x14ac:dyDescent="0.4">
      <c r="A67" s="21">
        <v>64</v>
      </c>
      <c r="B67" s="15" t="s">
        <v>346</v>
      </c>
      <c r="C67" s="12" t="str">
        <f>_xlfn.XLOOKUP($B67,問題45社員一覧!$A$4:$A$109,問題45社員一覧!$B$4:$B$109,"")</f>
        <v>塚田 智恵</v>
      </c>
      <c r="D67" s="12" t="str">
        <f>_xlfn.XLOOKUP($B67,問題45社員一覧!$A$4:$A$109,問題45社員一覧!$D$4:$D$109,"")</f>
        <v>開発</v>
      </c>
      <c r="E67" s="16">
        <f>DATEDIF(_xlfn.XLOOKUP($B67,問題45社員一覧!$A$4:$A$109,問題45社員一覧!$F$4:$F$109,""),$I67,"Y")</f>
        <v>25</v>
      </c>
      <c r="F67" s="16">
        <f>DATEDIF(_xlfn.XLOOKUP($B67,問題45社員一覧!$A$4:$A$109,問題45社員一覧!$E$4:$E$109,""),$I67,"Y")</f>
        <v>48</v>
      </c>
      <c r="G67" s="12" t="s">
        <v>264</v>
      </c>
      <c r="H67" s="12" t="str">
        <f>_xlfn.XLOOKUP($G67,問題45研修コース一覧!$A$4:$A$23,問題45研修コース一覧!$B$4:$B$23,"")</f>
        <v>英会話スキルアップ研修</v>
      </c>
      <c r="I67" s="13">
        <f>_xlfn.XLOOKUP($G67,問題45研修コース一覧!$A$4:$A$23,問題45研修コース一覧!$C$4:$C$23,"")</f>
        <v>45003</v>
      </c>
      <c r="J67" s="33">
        <f>_xlfn.XLOOKUP($G67,問題45研修コース一覧!$A$4:$A$23,問題45研修コース一覧!$D$4:$D$23,"")</f>
        <v>15</v>
      </c>
      <c r="K67" s="4" t="s">
        <v>279</v>
      </c>
      <c r="L67" s="22" t="s">
        <v>279</v>
      </c>
    </row>
    <row r="68" spans="1:12" hidden="1" x14ac:dyDescent="0.4">
      <c r="A68" s="21">
        <v>65</v>
      </c>
      <c r="B68" s="15" t="s">
        <v>99</v>
      </c>
      <c r="C68" s="12" t="str">
        <f>_xlfn.XLOOKUP($B68,問題45社員一覧!$A$4:$A$109,問題45社員一覧!$B$4:$B$109,"")</f>
        <v>塩田 裕美</v>
      </c>
      <c r="D68" s="12" t="str">
        <f>_xlfn.XLOOKUP($B68,問題45社員一覧!$A$4:$A$109,問題45社員一覧!$D$4:$D$109,"")</f>
        <v>開発</v>
      </c>
      <c r="E68" s="16">
        <f>DATEDIF(_xlfn.XLOOKUP($B68,問題45社員一覧!$A$4:$A$109,問題45社員一覧!$F$4:$F$109,""),$I68,"Y")</f>
        <v>18</v>
      </c>
      <c r="F68" s="16">
        <f>DATEDIF(_xlfn.XLOOKUP($B68,問題45社員一覧!$A$4:$A$109,問題45社員一覧!$E$4:$E$109,""),$I68,"Y")</f>
        <v>41</v>
      </c>
      <c r="G68" s="12" t="s">
        <v>344</v>
      </c>
      <c r="H68" s="12" t="str">
        <f>_xlfn.XLOOKUP($G68,問題45研修コース一覧!$A$4:$A$23,問題45研修コース一覧!$B$4:$B$23,"")</f>
        <v>英会話スキルアップ研修</v>
      </c>
      <c r="I68" s="13">
        <f>_xlfn.XLOOKUP($G68,問題45研修コース一覧!$A$4:$A$23,問題45研修コース一覧!$C$4:$C$23,"")</f>
        <v>45003</v>
      </c>
      <c r="J68" s="33">
        <f>_xlfn.XLOOKUP($G68,問題45研修コース一覧!$A$4:$A$23,問題45研修コース一覧!$D$4:$D$23,"")</f>
        <v>15</v>
      </c>
      <c r="K68" s="4" t="s">
        <v>299</v>
      </c>
      <c r="L68" s="22" t="s">
        <v>286</v>
      </c>
    </row>
    <row r="69" spans="1:12" hidden="1" x14ac:dyDescent="0.4">
      <c r="A69" s="21">
        <v>66</v>
      </c>
      <c r="B69" s="15" t="s">
        <v>347</v>
      </c>
      <c r="C69" s="12" t="str">
        <f>_xlfn.XLOOKUP($B69,問題45社員一覧!$A$4:$A$109,問題45社員一覧!$B$4:$B$109,"")</f>
        <v>榊原 健一</v>
      </c>
      <c r="D69" s="12" t="str">
        <f>_xlfn.XLOOKUP($B69,問題45社員一覧!$A$4:$A$109,問題45社員一覧!$D$4:$D$109,"")</f>
        <v>技術</v>
      </c>
      <c r="E69" s="16">
        <f>DATEDIF(_xlfn.XLOOKUP($B69,問題45社員一覧!$A$4:$A$109,問題45社員一覧!$F$4:$F$109,""),$I69,"Y")</f>
        <v>3</v>
      </c>
      <c r="F69" s="16">
        <f>DATEDIF(_xlfn.XLOOKUP($B69,問題45社員一覧!$A$4:$A$109,問題45社員一覧!$E$4:$E$109,""),$I69,"Y")</f>
        <v>27</v>
      </c>
      <c r="G69" s="12" t="s">
        <v>348</v>
      </c>
      <c r="H69" s="12" t="str">
        <f>_xlfn.XLOOKUP($G69,問題45研修コース一覧!$A$4:$A$23,問題45研修コース一覧!$B$4:$B$23,"")</f>
        <v>英会話スキルアップ研修</v>
      </c>
      <c r="I69" s="13">
        <f>_xlfn.XLOOKUP($G69,問題45研修コース一覧!$A$4:$A$23,問題45研修コース一覧!$C$4:$C$23,"")</f>
        <v>45003</v>
      </c>
      <c r="J69" s="33">
        <f>_xlfn.XLOOKUP($G69,問題45研修コース一覧!$A$4:$A$23,問題45研修コース一覧!$D$4:$D$23,"")</f>
        <v>15</v>
      </c>
      <c r="K69" s="4" t="s">
        <v>282</v>
      </c>
      <c r="L69" s="22" t="s">
        <v>282</v>
      </c>
    </row>
    <row r="70" spans="1:12" hidden="1" x14ac:dyDescent="0.4">
      <c r="A70" s="21">
        <v>67</v>
      </c>
      <c r="B70" s="15" t="s">
        <v>349</v>
      </c>
      <c r="C70" s="12" t="str">
        <f>_xlfn.XLOOKUP($B70,問題45社員一覧!$A$4:$A$109,問題45社員一覧!$B$4:$B$109,"")</f>
        <v>筒井 孝典</v>
      </c>
      <c r="D70" s="12" t="str">
        <f>_xlfn.XLOOKUP($B70,問題45社員一覧!$A$4:$A$109,問題45社員一覧!$D$4:$D$109,"")</f>
        <v>設計</v>
      </c>
      <c r="E70" s="16">
        <f>DATEDIF(_xlfn.XLOOKUP($B70,問題45社員一覧!$A$4:$A$109,問題45社員一覧!$F$4:$F$109,""),$I70,"Y")</f>
        <v>22</v>
      </c>
      <c r="F70" s="16">
        <f>DATEDIF(_xlfn.XLOOKUP($B70,問題45社員一覧!$A$4:$A$109,問題45社員一覧!$E$4:$E$109,""),$I70,"Y")</f>
        <v>45</v>
      </c>
      <c r="G70" s="12" t="s">
        <v>264</v>
      </c>
      <c r="H70" s="12" t="str">
        <f>_xlfn.XLOOKUP($G70,問題45研修コース一覧!$A$4:$A$23,問題45研修コース一覧!$B$4:$B$23,"")</f>
        <v>英会話スキルアップ研修</v>
      </c>
      <c r="I70" s="13">
        <f>_xlfn.XLOOKUP($G70,問題45研修コース一覧!$A$4:$A$23,問題45研修コース一覧!$C$4:$C$23,"")</f>
        <v>45003</v>
      </c>
      <c r="J70" s="33">
        <f>_xlfn.XLOOKUP($G70,問題45研修コース一覧!$A$4:$A$23,問題45研修コース一覧!$D$4:$D$23,"")</f>
        <v>15</v>
      </c>
      <c r="K70" s="4" t="s">
        <v>282</v>
      </c>
      <c r="L70" s="22" t="s">
        <v>282</v>
      </c>
    </row>
    <row r="71" spans="1:12" hidden="1" x14ac:dyDescent="0.4">
      <c r="A71" s="21">
        <v>68</v>
      </c>
      <c r="B71" s="15" t="s">
        <v>350</v>
      </c>
      <c r="C71" s="12" t="str">
        <f>_xlfn.XLOOKUP($B71,問題45社員一覧!$A$4:$A$109,問題45社員一覧!$B$4:$B$109,"")</f>
        <v>大倉 尚志</v>
      </c>
      <c r="D71" s="12" t="str">
        <f>_xlfn.XLOOKUP($B71,問題45社員一覧!$A$4:$A$109,問題45社員一覧!$D$4:$D$109,"")</f>
        <v>調達</v>
      </c>
      <c r="E71" s="16">
        <f>DATEDIF(_xlfn.XLOOKUP($B71,問題45社員一覧!$A$4:$A$109,問題45社員一覧!$F$4:$F$109,""),$I71,"Y")</f>
        <v>29</v>
      </c>
      <c r="F71" s="16">
        <f>DATEDIF(_xlfn.XLOOKUP($B71,問題45社員一覧!$A$4:$A$109,問題45社員一覧!$E$4:$E$109,""),$I71,"Y")</f>
        <v>54</v>
      </c>
      <c r="G71" s="12" t="s">
        <v>348</v>
      </c>
      <c r="H71" s="12" t="str">
        <f>_xlfn.XLOOKUP($G71,問題45研修コース一覧!$A$4:$A$23,問題45研修コース一覧!$B$4:$B$23,"")</f>
        <v>英会話スキルアップ研修</v>
      </c>
      <c r="I71" s="13">
        <f>_xlfn.XLOOKUP($G71,問題45研修コース一覧!$A$4:$A$23,問題45研修コース一覧!$C$4:$C$23,"")</f>
        <v>45003</v>
      </c>
      <c r="J71" s="33">
        <f>_xlfn.XLOOKUP($G71,問題45研修コース一覧!$A$4:$A$23,問題45研修コース一覧!$D$4:$D$23,"")</f>
        <v>15</v>
      </c>
      <c r="K71" s="4" t="s">
        <v>279</v>
      </c>
      <c r="L71" s="22" t="s">
        <v>279</v>
      </c>
    </row>
    <row r="72" spans="1:12" hidden="1" x14ac:dyDescent="0.4">
      <c r="A72" s="21">
        <v>69</v>
      </c>
      <c r="B72" s="15" t="s">
        <v>351</v>
      </c>
      <c r="C72" s="12" t="str">
        <f>_xlfn.XLOOKUP($B72,問題45社員一覧!$A$4:$A$109,問題45社員一覧!$B$4:$B$109,"")</f>
        <v>谷上 一博</v>
      </c>
      <c r="D72" s="12" t="str">
        <f>_xlfn.XLOOKUP($B72,問題45社員一覧!$A$4:$A$109,問題45社員一覧!$D$4:$D$109,"")</f>
        <v>総務</v>
      </c>
      <c r="E72" s="16">
        <f>DATEDIF(_xlfn.XLOOKUP($B72,問題45社員一覧!$A$4:$A$109,問題45社員一覧!$F$4:$F$109,""),$I72,"Y")</f>
        <v>15</v>
      </c>
      <c r="F72" s="16">
        <f>DATEDIF(_xlfn.XLOOKUP($B72,問題45社員一覧!$A$4:$A$109,問題45社員一覧!$E$4:$E$109,""),$I72,"Y")</f>
        <v>38</v>
      </c>
      <c r="G72" s="12" t="s">
        <v>264</v>
      </c>
      <c r="H72" s="12" t="str">
        <f>_xlfn.XLOOKUP($G72,問題45研修コース一覧!$A$4:$A$23,問題45研修コース一覧!$B$4:$B$23,"")</f>
        <v>英会話スキルアップ研修</v>
      </c>
      <c r="I72" s="13">
        <f>_xlfn.XLOOKUP($G72,問題45研修コース一覧!$A$4:$A$23,問題45研修コース一覧!$C$4:$C$23,"")</f>
        <v>45003</v>
      </c>
      <c r="J72" s="33">
        <f>_xlfn.XLOOKUP($G72,問題45研修コース一覧!$A$4:$A$23,問題45研修コース一覧!$D$4:$D$23,"")</f>
        <v>15</v>
      </c>
      <c r="K72" s="4" t="s">
        <v>299</v>
      </c>
      <c r="L72" s="22" t="s">
        <v>286</v>
      </c>
    </row>
    <row r="73" spans="1:12" hidden="1" x14ac:dyDescent="0.4">
      <c r="A73" s="21">
        <v>70</v>
      </c>
      <c r="B73" s="15" t="s">
        <v>352</v>
      </c>
      <c r="C73" s="12" t="str">
        <f>_xlfn.XLOOKUP($B73,問題45社員一覧!$A$4:$A$109,問題45社員一覧!$B$4:$B$109,"")</f>
        <v>桜井 敏也</v>
      </c>
      <c r="D73" s="12" t="str">
        <f>_xlfn.XLOOKUP($B73,問題45社員一覧!$A$4:$A$109,問題45社員一覧!$D$4:$D$109,"")</f>
        <v>設計</v>
      </c>
      <c r="E73" s="16">
        <f>DATEDIF(_xlfn.XLOOKUP($B73,問題45社員一覧!$A$4:$A$109,問題45社員一覧!$F$4:$F$109,""),$I73,"Y")</f>
        <v>2</v>
      </c>
      <c r="F73" s="16">
        <f>DATEDIF(_xlfn.XLOOKUP($B73,問題45社員一覧!$A$4:$A$109,問題45社員一覧!$E$4:$E$109,""),$I73,"Y")</f>
        <v>25</v>
      </c>
      <c r="G73" s="12" t="s">
        <v>264</v>
      </c>
      <c r="H73" s="12" t="str">
        <f>_xlfn.XLOOKUP($G73,問題45研修コース一覧!$A$4:$A$23,問題45研修コース一覧!$B$4:$B$23,"")</f>
        <v>英会話スキルアップ研修</v>
      </c>
      <c r="I73" s="13">
        <f>_xlfn.XLOOKUP($G73,問題45研修コース一覧!$A$4:$A$23,問題45研修コース一覧!$C$4:$C$23,"")</f>
        <v>45003</v>
      </c>
      <c r="J73" s="33">
        <f>_xlfn.XLOOKUP($G73,問題45研修コース一覧!$A$4:$A$23,問題45研修コース一覧!$D$4:$D$23,"")</f>
        <v>15</v>
      </c>
      <c r="K73" s="4" t="s">
        <v>282</v>
      </c>
      <c r="L73" s="22" t="s">
        <v>282</v>
      </c>
    </row>
    <row r="74" spans="1:12" hidden="1" x14ac:dyDescent="0.4">
      <c r="A74" s="21">
        <v>71</v>
      </c>
      <c r="B74" s="15" t="s">
        <v>353</v>
      </c>
      <c r="C74" s="12" t="str">
        <f>_xlfn.XLOOKUP($B74,問題45社員一覧!$A$4:$A$109,問題45社員一覧!$B$4:$B$109,"")</f>
        <v>川本 康隆</v>
      </c>
      <c r="D74" s="12" t="str">
        <f>_xlfn.XLOOKUP($B74,問題45社員一覧!$A$4:$A$109,問題45社員一覧!$D$4:$D$109,"")</f>
        <v>研究所</v>
      </c>
      <c r="E74" s="16">
        <f>DATEDIF(_xlfn.XLOOKUP($B74,問題45社員一覧!$A$4:$A$109,問題45社員一覧!$F$4:$F$109,""),$I74,"Y")</f>
        <v>1</v>
      </c>
      <c r="F74" s="16">
        <f>DATEDIF(_xlfn.XLOOKUP($B74,問題45社員一覧!$A$4:$A$109,問題45社員一覧!$E$4:$E$109,""),$I74,"Y")</f>
        <v>22</v>
      </c>
      <c r="G74" s="12" t="s">
        <v>344</v>
      </c>
      <c r="H74" s="12" t="str">
        <f>_xlfn.XLOOKUP($G74,問題45研修コース一覧!$A$4:$A$23,問題45研修コース一覧!$B$4:$B$23,"")</f>
        <v>英会話スキルアップ研修</v>
      </c>
      <c r="I74" s="13">
        <f>_xlfn.XLOOKUP($G74,問題45研修コース一覧!$A$4:$A$23,問題45研修コース一覧!$C$4:$C$23,"")</f>
        <v>45003</v>
      </c>
      <c r="J74" s="33">
        <f>_xlfn.XLOOKUP($G74,問題45研修コース一覧!$A$4:$A$23,問題45研修コース一覧!$D$4:$D$23,"")</f>
        <v>15</v>
      </c>
      <c r="K74" s="4" t="s">
        <v>286</v>
      </c>
      <c r="L74" s="22" t="s">
        <v>279</v>
      </c>
    </row>
    <row r="75" spans="1:12" hidden="1" x14ac:dyDescent="0.4">
      <c r="A75" s="21">
        <v>72</v>
      </c>
      <c r="B75" s="15" t="s">
        <v>354</v>
      </c>
      <c r="C75" s="12" t="str">
        <f>_xlfn.XLOOKUP($B75,問題45社員一覧!$A$4:$A$109,問題45社員一覧!$B$4:$B$109,"")</f>
        <v>鈴木 道雄</v>
      </c>
      <c r="D75" s="12" t="str">
        <f>_xlfn.XLOOKUP($B75,問題45社員一覧!$A$4:$A$109,問題45社員一覧!$D$4:$D$109,"")</f>
        <v>生産</v>
      </c>
      <c r="E75" s="16">
        <f>DATEDIF(_xlfn.XLOOKUP($B75,問題45社員一覧!$A$4:$A$109,問題45社員一覧!$F$4:$F$109,""),$I75,"Y")</f>
        <v>7</v>
      </c>
      <c r="F75" s="16">
        <f>DATEDIF(_xlfn.XLOOKUP($B75,問題45社員一覧!$A$4:$A$109,問題45社員一覧!$E$4:$E$109,""),$I75,"Y")</f>
        <v>39</v>
      </c>
      <c r="G75" s="12" t="s">
        <v>355</v>
      </c>
      <c r="H75" s="12" t="str">
        <f>_xlfn.XLOOKUP($G75,問題45研修コース一覧!$A$4:$A$23,問題45研修コース一覧!$B$4:$B$23,"")</f>
        <v>コンプライアンス研修</v>
      </c>
      <c r="I75" s="19">
        <f>_xlfn.XLOOKUP($G75,問題45研修コース一覧!$A$4:$A$23,問題45研修コース一覧!$C$4:$C$23,"")</f>
        <v>45073</v>
      </c>
      <c r="J75" s="33">
        <f>_xlfn.XLOOKUP($G75,問題45研修コース一覧!$A$4:$A$23,問題45研修コース一覧!$D$4:$D$23,"")</f>
        <v>10</v>
      </c>
      <c r="K75" s="4" t="s">
        <v>282</v>
      </c>
      <c r="L75" s="22" t="s">
        <v>286</v>
      </c>
    </row>
    <row r="76" spans="1:12" hidden="1" x14ac:dyDescent="0.4">
      <c r="A76" s="21">
        <v>73</v>
      </c>
      <c r="B76" s="15" t="s">
        <v>356</v>
      </c>
      <c r="C76" s="12" t="str">
        <f>_xlfn.XLOOKUP($B76,問題45社員一覧!$A$4:$A$109,問題45社員一覧!$B$4:$B$109,"")</f>
        <v>堀 明宏</v>
      </c>
      <c r="D76" s="12" t="str">
        <f>_xlfn.XLOOKUP($B76,問題45社員一覧!$A$4:$A$109,問題45社員一覧!$D$4:$D$109,"")</f>
        <v>設計</v>
      </c>
      <c r="E76" s="16">
        <f>DATEDIF(_xlfn.XLOOKUP($B76,問題45社員一覧!$A$4:$A$109,問題45社員一覧!$F$4:$F$109,""),$I76,"Y")</f>
        <v>1</v>
      </c>
      <c r="F76" s="16">
        <f>DATEDIF(_xlfn.XLOOKUP($B76,問題45社員一覧!$A$4:$A$109,問題45社員一覧!$E$4:$E$109,""),$I76,"Y")</f>
        <v>20</v>
      </c>
      <c r="G76" s="12" t="s">
        <v>357</v>
      </c>
      <c r="H76" s="12" t="str">
        <f>_xlfn.XLOOKUP($G76,問題45研修コース一覧!$A$4:$A$23,問題45研修コース一覧!$B$4:$B$23,"")</f>
        <v>コンプライアンス研修</v>
      </c>
      <c r="I76" s="19">
        <f>_xlfn.XLOOKUP($G76,問題45研修コース一覧!$A$4:$A$23,問題45研修コース一覧!$C$4:$C$23,"")</f>
        <v>45073</v>
      </c>
      <c r="J76" s="33">
        <f>_xlfn.XLOOKUP($G76,問題45研修コース一覧!$A$4:$A$23,問題45研修コース一覧!$D$4:$D$23,"")</f>
        <v>10</v>
      </c>
      <c r="K76" s="4" t="s">
        <v>279</v>
      </c>
      <c r="L76" s="22" t="s">
        <v>279</v>
      </c>
    </row>
    <row r="77" spans="1:12" hidden="1" x14ac:dyDescent="0.4">
      <c r="A77" s="21">
        <v>74</v>
      </c>
      <c r="B77" s="15" t="s">
        <v>301</v>
      </c>
      <c r="C77" s="12" t="str">
        <f>_xlfn.XLOOKUP($B77,問題45社員一覧!$A$4:$A$109,問題45社員一覧!$B$4:$B$109,"")</f>
        <v>上野 文夫</v>
      </c>
      <c r="D77" s="12" t="str">
        <f>_xlfn.XLOOKUP($B77,問題45社員一覧!$A$4:$A$109,問題45社員一覧!$D$4:$D$109,"")</f>
        <v>技術</v>
      </c>
      <c r="E77" s="16">
        <f>DATEDIF(_xlfn.XLOOKUP($B77,問題45社員一覧!$A$4:$A$109,問題45社員一覧!$F$4:$F$109,""),$I77,"Y")</f>
        <v>13</v>
      </c>
      <c r="F77" s="16">
        <f>DATEDIF(_xlfn.XLOOKUP($B77,問題45社員一覧!$A$4:$A$109,問題45社員一覧!$E$4:$E$109,""),$I77,"Y")</f>
        <v>37</v>
      </c>
      <c r="G77" s="12" t="s">
        <v>357</v>
      </c>
      <c r="H77" s="12" t="str">
        <f>_xlfn.XLOOKUP($G77,問題45研修コース一覧!$A$4:$A$23,問題45研修コース一覧!$B$4:$B$23,"")</f>
        <v>コンプライアンス研修</v>
      </c>
      <c r="I77" s="19">
        <f>_xlfn.XLOOKUP($G77,問題45研修コース一覧!$A$4:$A$23,問題45研修コース一覧!$C$4:$C$23,"")</f>
        <v>45073</v>
      </c>
      <c r="J77" s="33">
        <f>_xlfn.XLOOKUP($G77,問題45研修コース一覧!$A$4:$A$23,問題45研修コース一覧!$D$4:$D$23,"")</f>
        <v>10</v>
      </c>
      <c r="K77" s="4" t="s">
        <v>279</v>
      </c>
      <c r="L77" s="22" t="s">
        <v>279</v>
      </c>
    </row>
    <row r="78" spans="1:12" hidden="1" x14ac:dyDescent="0.4">
      <c r="A78" s="21">
        <v>75</v>
      </c>
      <c r="B78" s="15" t="s">
        <v>358</v>
      </c>
      <c r="C78" s="12" t="str">
        <f>_xlfn.XLOOKUP($B78,問題45社員一覧!$A$4:$A$109,問題45社員一覧!$B$4:$B$109,"")</f>
        <v>水谷 千枝</v>
      </c>
      <c r="D78" s="12" t="str">
        <f>_xlfn.XLOOKUP($B78,問題45社員一覧!$A$4:$A$109,問題45社員一覧!$D$4:$D$109,"")</f>
        <v>技術</v>
      </c>
      <c r="E78" s="16">
        <f>DATEDIF(_xlfn.XLOOKUP($B78,問題45社員一覧!$A$4:$A$109,問題45社員一覧!$F$4:$F$109,""),$I78,"Y")</f>
        <v>30</v>
      </c>
      <c r="F78" s="16">
        <f>DATEDIF(_xlfn.XLOOKUP($B78,問題45社員一覧!$A$4:$A$109,問題45社員一覧!$E$4:$E$109,""),$I78,"Y")</f>
        <v>52</v>
      </c>
      <c r="G78" s="12" t="s">
        <v>359</v>
      </c>
      <c r="H78" s="12" t="str">
        <f>_xlfn.XLOOKUP($G78,問題45研修コース一覧!$A$4:$A$23,問題45研修コース一覧!$B$4:$B$23,"")</f>
        <v>コンプライアンス研修</v>
      </c>
      <c r="I78" s="19">
        <f>_xlfn.XLOOKUP($G78,問題45研修コース一覧!$A$4:$A$23,問題45研修コース一覧!$C$4:$C$23,"")</f>
        <v>45073</v>
      </c>
      <c r="J78" s="33">
        <f>_xlfn.XLOOKUP($G78,問題45研修コース一覧!$A$4:$A$23,問題45研修コース一覧!$D$4:$D$23,"")</f>
        <v>10</v>
      </c>
      <c r="K78" s="4" t="s">
        <v>282</v>
      </c>
      <c r="L78" s="22" t="s">
        <v>282</v>
      </c>
    </row>
    <row r="79" spans="1:12" hidden="1" x14ac:dyDescent="0.4">
      <c r="A79" s="21">
        <v>76</v>
      </c>
      <c r="B79" s="15" t="s">
        <v>127</v>
      </c>
      <c r="C79" s="12" t="str">
        <f>_xlfn.XLOOKUP($B79,問題45社員一覧!$A$4:$A$109,問題45社員一覧!$B$4:$B$109,"")</f>
        <v>池田 郁生</v>
      </c>
      <c r="D79" s="12" t="str">
        <f>_xlfn.XLOOKUP($B79,問題45社員一覧!$A$4:$A$109,問題45社員一覧!$D$4:$D$109,"")</f>
        <v>設計</v>
      </c>
      <c r="E79" s="16">
        <f>DATEDIF(_xlfn.XLOOKUP($B79,問題45社員一覧!$A$4:$A$109,問題45社員一覧!$F$4:$F$109,""),$I79,"Y")</f>
        <v>12</v>
      </c>
      <c r="F79" s="16">
        <f>DATEDIF(_xlfn.XLOOKUP($B79,問題45社員一覧!$A$4:$A$109,問題45社員一覧!$E$4:$E$109,""),$I79,"Y")</f>
        <v>40</v>
      </c>
      <c r="G79" s="12" t="s">
        <v>357</v>
      </c>
      <c r="H79" s="12" t="str">
        <f>_xlfn.XLOOKUP($G79,問題45研修コース一覧!$A$4:$A$23,問題45研修コース一覧!$B$4:$B$23,"")</f>
        <v>コンプライアンス研修</v>
      </c>
      <c r="I79" s="19">
        <f>_xlfn.XLOOKUP($G79,問題45研修コース一覧!$A$4:$A$23,問題45研修コース一覧!$C$4:$C$23,"")</f>
        <v>45073</v>
      </c>
      <c r="J79" s="33">
        <f>_xlfn.XLOOKUP($G79,問題45研修コース一覧!$A$4:$A$23,問題45研修コース一覧!$D$4:$D$23,"")</f>
        <v>10</v>
      </c>
      <c r="K79" s="4" t="s">
        <v>282</v>
      </c>
      <c r="L79" s="22" t="s">
        <v>282</v>
      </c>
    </row>
    <row r="80" spans="1:12" hidden="1" x14ac:dyDescent="0.4">
      <c r="A80" s="21">
        <v>77</v>
      </c>
      <c r="B80" s="15" t="s">
        <v>360</v>
      </c>
      <c r="C80" s="12" t="str">
        <f>_xlfn.XLOOKUP($B80,問題45社員一覧!$A$4:$A$109,問題45社員一覧!$B$4:$B$109,"")</f>
        <v>高岡 浩太</v>
      </c>
      <c r="D80" s="12" t="str">
        <f>_xlfn.XLOOKUP($B80,問題45社員一覧!$A$4:$A$109,問題45社員一覧!$D$4:$D$109,"")</f>
        <v>総務</v>
      </c>
      <c r="E80" s="16">
        <f>DATEDIF(_xlfn.XLOOKUP($B80,問題45社員一覧!$A$4:$A$109,問題45社員一覧!$F$4:$F$109,""),$I80,"Y")</f>
        <v>28</v>
      </c>
      <c r="F80" s="16">
        <f>DATEDIF(_xlfn.XLOOKUP($B80,問題45社員一覧!$A$4:$A$109,問題45社員一覧!$E$4:$E$109,""),$I80,"Y")</f>
        <v>50</v>
      </c>
      <c r="G80" s="12" t="s">
        <v>361</v>
      </c>
      <c r="H80" s="12" t="str">
        <f>_xlfn.XLOOKUP($G80,問題45研修コース一覧!$A$4:$A$23,問題45研修コース一覧!$B$4:$B$23,"")</f>
        <v>コンプライアンス研修</v>
      </c>
      <c r="I80" s="19">
        <f>_xlfn.XLOOKUP($G80,問題45研修コース一覧!$A$4:$A$23,問題45研修コース一覧!$C$4:$C$23,"")</f>
        <v>45073</v>
      </c>
      <c r="J80" s="33">
        <f>_xlfn.XLOOKUP($G80,問題45研修コース一覧!$A$4:$A$23,問題45研修コース一覧!$D$4:$D$23,"")</f>
        <v>10</v>
      </c>
      <c r="K80" s="4" t="s">
        <v>282</v>
      </c>
      <c r="L80" s="22" t="s">
        <v>279</v>
      </c>
    </row>
    <row r="81" spans="1:12" hidden="1" x14ac:dyDescent="0.4">
      <c r="A81" s="21">
        <v>78</v>
      </c>
      <c r="B81" s="15" t="s">
        <v>362</v>
      </c>
      <c r="C81" s="12" t="str">
        <f>_xlfn.XLOOKUP($B81,問題45社員一覧!$A$4:$A$109,問題45社員一覧!$B$4:$B$109,"")</f>
        <v>篠崎 剛志</v>
      </c>
      <c r="D81" s="12" t="str">
        <f>_xlfn.XLOOKUP($B81,問題45社員一覧!$A$4:$A$109,問題45社員一覧!$D$4:$D$109,"")</f>
        <v>経理</v>
      </c>
      <c r="E81" s="16">
        <f>DATEDIF(_xlfn.XLOOKUP($B81,問題45社員一覧!$A$4:$A$109,問題45社員一覧!$F$4:$F$109,""),$I81,"Y")</f>
        <v>10</v>
      </c>
      <c r="F81" s="16">
        <f>DATEDIF(_xlfn.XLOOKUP($B81,問題45社員一覧!$A$4:$A$109,問題45社員一覧!$E$4:$E$109,""),$I81,"Y")</f>
        <v>33</v>
      </c>
      <c r="G81" s="12" t="s">
        <v>357</v>
      </c>
      <c r="H81" s="12" t="str">
        <f>_xlfn.XLOOKUP($G81,問題45研修コース一覧!$A$4:$A$23,問題45研修コース一覧!$B$4:$B$23,"")</f>
        <v>コンプライアンス研修</v>
      </c>
      <c r="I81" s="19">
        <f>_xlfn.XLOOKUP($G81,問題45研修コース一覧!$A$4:$A$23,問題45研修コース一覧!$C$4:$C$23,"")</f>
        <v>45073</v>
      </c>
      <c r="J81" s="33">
        <f>_xlfn.XLOOKUP($G81,問題45研修コース一覧!$A$4:$A$23,問題45研修コース一覧!$D$4:$D$23,"")</f>
        <v>10</v>
      </c>
      <c r="K81" s="4" t="s">
        <v>282</v>
      </c>
      <c r="L81" s="22" t="s">
        <v>279</v>
      </c>
    </row>
    <row r="82" spans="1:12" hidden="1" x14ac:dyDescent="0.4">
      <c r="A82" s="21">
        <v>79</v>
      </c>
      <c r="B82" s="15" t="s">
        <v>363</v>
      </c>
      <c r="C82" s="12" t="str">
        <f>_xlfn.XLOOKUP($B82,問題45社員一覧!$A$4:$A$109,問題45社員一覧!$B$4:$B$109,"")</f>
        <v>加藤 泰江</v>
      </c>
      <c r="D82" s="12" t="str">
        <f>_xlfn.XLOOKUP($B82,問題45社員一覧!$A$4:$A$109,問題45社員一覧!$D$4:$D$109,"")</f>
        <v>設計</v>
      </c>
      <c r="E82" s="16">
        <f>DATEDIF(_xlfn.XLOOKUP($B82,問題45社員一覧!$A$4:$A$109,問題45社員一覧!$F$4:$F$109,""),$I82,"Y")</f>
        <v>9</v>
      </c>
      <c r="F82" s="16">
        <f>DATEDIF(_xlfn.XLOOKUP($B82,問題45社員一覧!$A$4:$A$109,問題45社員一覧!$E$4:$E$109,""),$I82,"Y")</f>
        <v>40</v>
      </c>
      <c r="G82" s="12" t="s">
        <v>357</v>
      </c>
      <c r="H82" s="12" t="str">
        <f>_xlfn.XLOOKUP($G82,問題45研修コース一覧!$A$4:$A$23,問題45研修コース一覧!$B$4:$B$23,"")</f>
        <v>コンプライアンス研修</v>
      </c>
      <c r="I82" s="19">
        <f>_xlfn.XLOOKUP($G82,問題45研修コース一覧!$A$4:$A$23,問題45研修コース一覧!$C$4:$C$23,"")</f>
        <v>45073</v>
      </c>
      <c r="J82" s="33">
        <f>_xlfn.XLOOKUP($G82,問題45研修コース一覧!$A$4:$A$23,問題45研修コース一覧!$D$4:$D$23,"")</f>
        <v>10</v>
      </c>
      <c r="K82" s="4" t="s">
        <v>279</v>
      </c>
      <c r="L82" s="22" t="s">
        <v>299</v>
      </c>
    </row>
    <row r="83" spans="1:12" hidden="1" x14ac:dyDescent="0.4">
      <c r="A83" s="21">
        <v>80</v>
      </c>
      <c r="B83" s="15" t="s">
        <v>143</v>
      </c>
      <c r="C83" s="12" t="str">
        <f>_xlfn.XLOOKUP($B83,問題45社員一覧!$A$4:$A$109,問題45社員一覧!$B$4:$B$109,"")</f>
        <v>川辺 淳</v>
      </c>
      <c r="D83" s="12" t="str">
        <f>_xlfn.XLOOKUP($B83,問題45社員一覧!$A$4:$A$109,問題45社員一覧!$D$4:$D$109,"")</f>
        <v>技術</v>
      </c>
      <c r="E83" s="16">
        <f>DATEDIF(_xlfn.XLOOKUP($B83,問題45社員一覧!$A$4:$A$109,問題45社員一覧!$F$4:$F$109,""),$I83,"Y")</f>
        <v>10</v>
      </c>
      <c r="F83" s="16">
        <f>DATEDIF(_xlfn.XLOOKUP($B83,問題45社員一覧!$A$4:$A$109,問題45社員一覧!$E$4:$E$109,""),$I83,"Y")</f>
        <v>33</v>
      </c>
      <c r="G83" s="12" t="s">
        <v>361</v>
      </c>
      <c r="H83" s="12" t="str">
        <f>_xlfn.XLOOKUP($G83,問題45研修コース一覧!$A$4:$A$23,問題45研修コース一覧!$B$4:$B$23,"")</f>
        <v>コンプライアンス研修</v>
      </c>
      <c r="I83" s="19">
        <f>_xlfn.XLOOKUP($G83,問題45研修コース一覧!$A$4:$A$23,問題45研修コース一覧!$C$4:$C$23,"")</f>
        <v>45073</v>
      </c>
      <c r="J83" s="33">
        <f>_xlfn.XLOOKUP($G83,問題45研修コース一覧!$A$4:$A$23,問題45研修コース一覧!$D$4:$D$23,"")</f>
        <v>10</v>
      </c>
      <c r="K83" s="4" t="s">
        <v>279</v>
      </c>
      <c r="L83" s="22" t="s">
        <v>279</v>
      </c>
    </row>
    <row r="84" spans="1:12" hidden="1" x14ac:dyDescent="0.4">
      <c r="A84" s="21">
        <v>81</v>
      </c>
      <c r="B84" s="15" t="s">
        <v>364</v>
      </c>
      <c r="C84" s="12" t="str">
        <f>_xlfn.XLOOKUP($B84,問題45社員一覧!$A$4:$A$109,問題45社員一覧!$B$4:$B$109,"")</f>
        <v>吉野 伸之</v>
      </c>
      <c r="D84" s="12" t="str">
        <f>_xlfn.XLOOKUP($B84,問題45社員一覧!$A$4:$A$109,問題45社員一覧!$D$4:$D$109,"")</f>
        <v>企画</v>
      </c>
      <c r="E84" s="16">
        <f>DATEDIF(_xlfn.XLOOKUP($B84,問題45社員一覧!$A$4:$A$109,問題45社員一覧!$F$4:$F$109,""),$I84,"Y")</f>
        <v>21</v>
      </c>
      <c r="F84" s="16">
        <f>DATEDIF(_xlfn.XLOOKUP($B84,問題45社員一覧!$A$4:$A$109,問題45社員一覧!$E$4:$E$109,""),$I84,"Y")</f>
        <v>43</v>
      </c>
      <c r="G84" s="12" t="s">
        <v>355</v>
      </c>
      <c r="H84" s="12" t="str">
        <f>_xlfn.XLOOKUP($G84,問題45研修コース一覧!$A$4:$A$23,問題45研修コース一覧!$B$4:$B$23,"")</f>
        <v>コンプライアンス研修</v>
      </c>
      <c r="I84" s="19">
        <f>_xlfn.XLOOKUP($G84,問題45研修コース一覧!$A$4:$A$23,問題45研修コース一覧!$C$4:$C$23,"")</f>
        <v>45073</v>
      </c>
      <c r="J84" s="33">
        <f>_xlfn.XLOOKUP($G84,問題45研修コース一覧!$A$4:$A$23,問題45研修コース一覧!$D$4:$D$23,"")</f>
        <v>10</v>
      </c>
      <c r="K84" s="4" t="s">
        <v>279</v>
      </c>
      <c r="L84" s="22" t="s">
        <v>286</v>
      </c>
    </row>
    <row r="85" spans="1:12" hidden="1" x14ac:dyDescent="0.4">
      <c r="A85" s="21">
        <v>82</v>
      </c>
      <c r="B85" s="15" t="s">
        <v>365</v>
      </c>
      <c r="C85" s="12" t="str">
        <f>_xlfn.XLOOKUP($B85,問題45社員一覧!$A$4:$A$109,問題45社員一覧!$B$4:$B$109,"")</f>
        <v>田淵 晢</v>
      </c>
      <c r="D85" s="12" t="str">
        <f>_xlfn.XLOOKUP($B85,問題45社員一覧!$A$4:$A$109,問題45社員一覧!$D$4:$D$109,"")</f>
        <v>営業</v>
      </c>
      <c r="E85" s="16">
        <f>DATEDIF(_xlfn.XLOOKUP($B85,問題45社員一覧!$A$4:$A$109,問題45社員一覧!$F$4:$F$109,""),$I85,"Y")</f>
        <v>9</v>
      </c>
      <c r="F85" s="16">
        <f>DATEDIF(_xlfn.XLOOKUP($B85,問題45社員一覧!$A$4:$A$109,問題45社員一覧!$E$4:$E$109,""),$I85,"Y")</f>
        <v>31</v>
      </c>
      <c r="G85" s="12" t="s">
        <v>366</v>
      </c>
      <c r="H85" s="12" t="str">
        <f>_xlfn.XLOOKUP($G85,問題45研修コース一覧!$A$4:$A$23,問題45研修コース一覧!$B$4:$B$23,"")</f>
        <v>タイムマネジメント研修</v>
      </c>
      <c r="I85" s="19">
        <f>_xlfn.XLOOKUP($G85,問題45研修コース一覧!$A$4:$A$23,問題45研修コース一覧!$C$4:$C$23,"")</f>
        <v>45087</v>
      </c>
      <c r="J85" s="12">
        <f>_xlfn.XLOOKUP($G85,問題45研修コース一覧!$A$4:$A$23,問題45研修コース一覧!$D$4:$D$23,"")</f>
        <v>5</v>
      </c>
      <c r="K85" s="4" t="s">
        <v>282</v>
      </c>
      <c r="L85" s="22" t="s">
        <v>279</v>
      </c>
    </row>
    <row r="86" spans="1:12" hidden="1" x14ac:dyDescent="0.4">
      <c r="A86" s="21">
        <v>83</v>
      </c>
      <c r="B86" s="15" t="s">
        <v>145</v>
      </c>
      <c r="C86" s="12" t="str">
        <f>_xlfn.XLOOKUP($B86,問題45社員一覧!$A$4:$A$109,問題45社員一覧!$B$4:$B$109,"")</f>
        <v>篠崎 剛志</v>
      </c>
      <c r="D86" s="12" t="str">
        <f>_xlfn.XLOOKUP($B86,問題45社員一覧!$A$4:$A$109,問題45社員一覧!$D$4:$D$109,"")</f>
        <v>経理</v>
      </c>
      <c r="E86" s="16">
        <f>DATEDIF(_xlfn.XLOOKUP($B86,問題45社員一覧!$A$4:$A$109,問題45社員一覧!$F$4:$F$109,""),$I86,"Y")</f>
        <v>10</v>
      </c>
      <c r="F86" s="16">
        <f>DATEDIF(_xlfn.XLOOKUP($B86,問題45社員一覧!$A$4:$A$109,問題45社員一覧!$E$4:$E$109,""),$I86,"Y")</f>
        <v>33</v>
      </c>
      <c r="G86" s="12" t="s">
        <v>367</v>
      </c>
      <c r="H86" s="12" t="str">
        <f>_xlfn.XLOOKUP($G86,問題45研修コース一覧!$A$4:$A$23,問題45研修コース一覧!$B$4:$B$23,"")</f>
        <v>タイムマネジメント研修</v>
      </c>
      <c r="I86" s="19">
        <f>_xlfn.XLOOKUP($G86,問題45研修コース一覧!$A$4:$A$23,問題45研修コース一覧!$C$4:$C$23,"")</f>
        <v>45087</v>
      </c>
      <c r="J86" s="12">
        <f>_xlfn.XLOOKUP($G86,問題45研修コース一覧!$A$4:$A$23,問題45研修コース一覧!$D$4:$D$23,"")</f>
        <v>5</v>
      </c>
      <c r="K86" s="4" t="s">
        <v>282</v>
      </c>
      <c r="L86" s="22" t="s">
        <v>279</v>
      </c>
    </row>
    <row r="87" spans="1:12" hidden="1" x14ac:dyDescent="0.4">
      <c r="A87" s="21">
        <v>84</v>
      </c>
      <c r="B87" s="15" t="s">
        <v>368</v>
      </c>
      <c r="C87" s="12" t="str">
        <f>_xlfn.XLOOKUP($B87,問題45社員一覧!$A$4:$A$109,問題45社員一覧!$B$4:$B$109,"")</f>
        <v>高岡 浩太</v>
      </c>
      <c r="D87" s="12" t="str">
        <f>_xlfn.XLOOKUP($B87,問題45社員一覧!$A$4:$A$109,問題45社員一覧!$D$4:$D$109,"")</f>
        <v>総務</v>
      </c>
      <c r="E87" s="16">
        <f>DATEDIF(_xlfn.XLOOKUP($B87,問題45社員一覧!$A$4:$A$109,問題45社員一覧!$F$4:$F$109,""),$I87,"Y")</f>
        <v>28</v>
      </c>
      <c r="F87" s="16">
        <f>DATEDIF(_xlfn.XLOOKUP($B87,問題45社員一覧!$A$4:$A$109,問題45社員一覧!$E$4:$E$109,""),$I87,"Y")</f>
        <v>50</v>
      </c>
      <c r="G87" s="12" t="s">
        <v>369</v>
      </c>
      <c r="H87" s="12" t="str">
        <f>_xlfn.XLOOKUP($G87,問題45研修コース一覧!$A$4:$A$23,問題45研修コース一覧!$B$4:$B$23,"")</f>
        <v>タイムマネジメント研修</v>
      </c>
      <c r="I87" s="19">
        <f>_xlfn.XLOOKUP($G87,問題45研修コース一覧!$A$4:$A$23,問題45研修コース一覧!$C$4:$C$23,"")</f>
        <v>45087</v>
      </c>
      <c r="J87" s="12">
        <f>_xlfn.XLOOKUP($G87,問題45研修コース一覧!$A$4:$A$23,問題45研修コース一覧!$D$4:$D$23,"")</f>
        <v>5</v>
      </c>
      <c r="K87" s="4"/>
      <c r="L87" s="22" t="s">
        <v>282</v>
      </c>
    </row>
    <row r="88" spans="1:12" hidden="1" x14ac:dyDescent="0.4">
      <c r="A88" s="21">
        <v>85</v>
      </c>
      <c r="B88" s="15" t="s">
        <v>370</v>
      </c>
      <c r="C88" s="12" t="str">
        <f>_xlfn.XLOOKUP($B88,問題45社員一覧!$A$4:$A$109,問題45社員一覧!$B$4:$B$109,"")</f>
        <v>板谷 泰久</v>
      </c>
      <c r="D88" s="12" t="str">
        <f>_xlfn.XLOOKUP($B88,問題45社員一覧!$A$4:$A$109,問題45社員一覧!$D$4:$D$109,"")</f>
        <v>研究所</v>
      </c>
      <c r="E88" s="16">
        <f>DATEDIF(_xlfn.XLOOKUP($B88,問題45社員一覧!$A$4:$A$109,問題45社員一覧!$F$4:$F$109,""),$I88,"Y")</f>
        <v>10</v>
      </c>
      <c r="F88" s="16">
        <f>DATEDIF(_xlfn.XLOOKUP($B88,問題45社員一覧!$A$4:$A$109,問題45社員一覧!$E$4:$E$109,""),$I88,"Y")</f>
        <v>33</v>
      </c>
      <c r="G88" s="12" t="s">
        <v>369</v>
      </c>
      <c r="H88" s="12" t="str">
        <f>_xlfn.XLOOKUP($G88,問題45研修コース一覧!$A$4:$A$23,問題45研修コース一覧!$B$4:$B$23,"")</f>
        <v>タイムマネジメント研修</v>
      </c>
      <c r="I88" s="19">
        <f>_xlfn.XLOOKUP($G88,問題45研修コース一覧!$A$4:$A$23,問題45研修コース一覧!$C$4:$C$23,"")</f>
        <v>45087</v>
      </c>
      <c r="J88" s="12">
        <f>_xlfn.XLOOKUP($G88,問題45研修コース一覧!$A$4:$A$23,問題45研修コース一覧!$D$4:$D$23,"")</f>
        <v>5</v>
      </c>
      <c r="K88" s="4" t="s">
        <v>279</v>
      </c>
      <c r="L88" s="22" t="s">
        <v>279</v>
      </c>
    </row>
    <row r="89" spans="1:12" hidden="1" x14ac:dyDescent="0.4">
      <c r="A89" s="21">
        <v>86</v>
      </c>
      <c r="B89" s="15" t="s">
        <v>371</v>
      </c>
      <c r="C89" s="12" t="str">
        <f>_xlfn.XLOOKUP($B89,問題45社員一覧!$A$4:$A$109,問題45社員一覧!$B$4:$B$109,"")</f>
        <v>久保 秀司</v>
      </c>
      <c r="D89" s="12" t="str">
        <f>_xlfn.XLOOKUP($B89,問題45社員一覧!$A$4:$A$109,問題45社員一覧!$D$4:$D$109,"")</f>
        <v>開発</v>
      </c>
      <c r="E89" s="16">
        <f>DATEDIF(_xlfn.XLOOKUP($B89,問題45社員一覧!$A$4:$A$109,問題45社員一覧!$F$4:$F$109,""),$I89,"Y")</f>
        <v>10</v>
      </c>
      <c r="F89" s="16">
        <f>DATEDIF(_xlfn.XLOOKUP($B89,問題45社員一覧!$A$4:$A$109,問題45社員一覧!$E$4:$E$109,""),$I89,"Y")</f>
        <v>34</v>
      </c>
      <c r="G89" s="12" t="s">
        <v>369</v>
      </c>
      <c r="H89" s="12" t="str">
        <f>_xlfn.XLOOKUP($G89,問題45研修コース一覧!$A$4:$A$23,問題45研修コース一覧!$B$4:$B$23,"")</f>
        <v>タイムマネジメント研修</v>
      </c>
      <c r="I89" s="19">
        <f>_xlfn.XLOOKUP($G89,問題45研修コース一覧!$A$4:$A$23,問題45研修コース一覧!$C$4:$C$23,"")</f>
        <v>45087</v>
      </c>
      <c r="J89" s="12">
        <f>_xlfn.XLOOKUP($G89,問題45研修コース一覧!$A$4:$A$23,問題45研修コース一覧!$D$4:$D$23,"")</f>
        <v>5</v>
      </c>
      <c r="K89" s="4"/>
      <c r="L89" s="22" t="s">
        <v>279</v>
      </c>
    </row>
    <row r="90" spans="1:12" hidden="1" x14ac:dyDescent="0.4">
      <c r="A90" s="21">
        <v>87</v>
      </c>
      <c r="B90" s="15" t="s">
        <v>372</v>
      </c>
      <c r="C90" s="12" t="str">
        <f>_xlfn.XLOOKUP($B90,問題45社員一覧!$A$4:$A$109,問題45社員一覧!$B$4:$B$109,"")</f>
        <v>竹林 真弓</v>
      </c>
      <c r="D90" s="12" t="str">
        <f>_xlfn.XLOOKUP($B90,問題45社員一覧!$A$4:$A$109,問題45社員一覧!$D$4:$D$109,"")</f>
        <v>研究所</v>
      </c>
      <c r="E90" s="16">
        <f>DATEDIF(_xlfn.XLOOKUP($B90,問題45社員一覧!$A$4:$A$109,問題45社員一覧!$F$4:$F$109,""),$I90,"Y")</f>
        <v>8</v>
      </c>
      <c r="F90" s="16">
        <f>DATEDIF(_xlfn.XLOOKUP($B90,問題45社員一覧!$A$4:$A$109,問題45社員一覧!$E$4:$E$109,""),$I90,"Y")</f>
        <v>30</v>
      </c>
      <c r="G90" s="12" t="s">
        <v>373</v>
      </c>
      <c r="H90" s="12" t="str">
        <f>_xlfn.XLOOKUP($G90,問題45研修コース一覧!$A$4:$A$23,問題45研修コース一覧!$B$4:$B$23,"")</f>
        <v>タイムマネジメント研修</v>
      </c>
      <c r="I90" s="19">
        <f>_xlfn.XLOOKUP($G90,問題45研修コース一覧!$A$4:$A$23,問題45研修コース一覧!$C$4:$C$23,"")</f>
        <v>45087</v>
      </c>
      <c r="J90" s="12">
        <f>_xlfn.XLOOKUP($G90,問題45研修コース一覧!$A$4:$A$23,問題45研修コース一覧!$D$4:$D$23,"")</f>
        <v>5</v>
      </c>
      <c r="K90" s="4" t="s">
        <v>286</v>
      </c>
      <c r="L90" s="22" t="s">
        <v>286</v>
      </c>
    </row>
    <row r="91" spans="1:12" hidden="1" x14ac:dyDescent="0.4">
      <c r="A91" s="21">
        <v>88</v>
      </c>
      <c r="B91" s="15" t="s">
        <v>374</v>
      </c>
      <c r="C91" s="12" t="str">
        <f>_xlfn.XLOOKUP($B91,問題45社員一覧!$A$4:$A$109,問題45社員一覧!$B$4:$B$109,"")</f>
        <v>脇田 恵美子</v>
      </c>
      <c r="D91" s="12" t="str">
        <f>_xlfn.XLOOKUP($B91,問題45社員一覧!$A$4:$A$109,問題45社員一覧!$D$4:$D$109,"")</f>
        <v>研究所</v>
      </c>
      <c r="E91" s="16">
        <f>DATEDIF(_xlfn.XLOOKUP($B91,問題45社員一覧!$A$4:$A$109,問題45社員一覧!$F$4:$F$109,""),$I91,"Y")</f>
        <v>3</v>
      </c>
      <c r="F91" s="16">
        <f>DATEDIF(_xlfn.XLOOKUP($B91,問題45社員一覧!$A$4:$A$109,問題45社員一覧!$E$4:$E$109,""),$I91,"Y")</f>
        <v>25</v>
      </c>
      <c r="G91" s="12" t="s">
        <v>366</v>
      </c>
      <c r="H91" s="12" t="str">
        <f>_xlfn.XLOOKUP($G91,問題45研修コース一覧!$A$4:$A$23,問題45研修コース一覧!$B$4:$B$23,"")</f>
        <v>タイムマネジメント研修</v>
      </c>
      <c r="I91" s="19">
        <f>_xlfn.XLOOKUP($G91,問題45研修コース一覧!$A$4:$A$23,問題45研修コース一覧!$C$4:$C$23,"")</f>
        <v>45087</v>
      </c>
      <c r="J91" s="12">
        <f>_xlfn.XLOOKUP($G91,問題45研修コース一覧!$A$4:$A$23,問題45研修コース一覧!$D$4:$D$23,"")</f>
        <v>5</v>
      </c>
      <c r="K91" s="4" t="s">
        <v>279</v>
      </c>
      <c r="L91" s="22" t="s">
        <v>286</v>
      </c>
    </row>
    <row r="92" spans="1:12" x14ac:dyDescent="0.4">
      <c r="A92" s="21">
        <v>93</v>
      </c>
      <c r="B92" s="15" t="s">
        <v>380</v>
      </c>
      <c r="C92" s="12" t="str">
        <f>_xlfn.XLOOKUP($B92,問題45社員一覧!$A$4:$A$109,問題45社員一覧!$B$4:$B$109,"")</f>
        <v>佐藤 里香</v>
      </c>
      <c r="D92" s="12" t="str">
        <f>_xlfn.XLOOKUP($B92,問題45社員一覧!$A$4:$A$109,問題45社員一覧!$D$4:$D$109,"")</f>
        <v>調達</v>
      </c>
      <c r="E92" s="12">
        <f>DATEDIF(_xlfn.XLOOKUP($B92,問題45社員一覧!$A$4:$A$109,問題45社員一覧!$F$4:$F$109,""),$I92,"Y")</f>
        <v>12</v>
      </c>
      <c r="F92" s="12">
        <f>DATEDIF(_xlfn.XLOOKUP($B92,問題45社員一覧!$A$4:$A$109,問題45社員一覧!$E$4:$E$109,""),$I92,"Y")</f>
        <v>35</v>
      </c>
      <c r="G92" s="12" t="s">
        <v>379</v>
      </c>
      <c r="H92" s="12" t="str">
        <f>_xlfn.XLOOKUP($G92,問題45研修コース一覧!$A$4:$A$23,問題45研修コース一覧!$B$4:$B$23,"")</f>
        <v>リーダーコミュニケーション研修</v>
      </c>
      <c r="I92" s="13">
        <f>_xlfn.XLOOKUP($G92,問題45研修コース一覧!$A$4:$A$23,問題45研修コース一覧!$C$4:$C$23,"")</f>
        <v>45113</v>
      </c>
      <c r="J92" s="12">
        <f>_xlfn.XLOOKUP($G92,問題45研修コース一覧!$A$4:$A$23,問題45研修コース一覧!$D$4:$D$23,"")</f>
        <v>10</v>
      </c>
      <c r="K92" s="4" t="s">
        <v>279</v>
      </c>
      <c r="L92" s="22"/>
    </row>
    <row r="93" spans="1:12" x14ac:dyDescent="0.4">
      <c r="A93" s="21">
        <v>89</v>
      </c>
      <c r="B93" s="15" t="s">
        <v>375</v>
      </c>
      <c r="C93" s="12" t="str">
        <f>_xlfn.XLOOKUP($B93,問題45社員一覧!$A$4:$A$109,問題45社員一覧!$B$4:$B$109,"")</f>
        <v>久保 秀司</v>
      </c>
      <c r="D93" s="12" t="str">
        <f>_xlfn.XLOOKUP($B93,問題45社員一覧!$A$4:$A$109,問題45社員一覧!$D$4:$D$109,"")</f>
        <v>開発</v>
      </c>
      <c r="E93" s="12">
        <f>DATEDIF(_xlfn.XLOOKUP($B93,問題45社員一覧!$A$4:$A$109,問題45社員一覧!$F$4:$F$109,""),$I93,"Y")</f>
        <v>10</v>
      </c>
      <c r="F93" s="12">
        <f>DATEDIF(_xlfn.XLOOKUP($B93,問題45社員一覧!$A$4:$A$109,問題45社員一覧!$E$4:$E$109,""),$I93,"Y")</f>
        <v>34</v>
      </c>
      <c r="G93" s="12" t="s">
        <v>376</v>
      </c>
      <c r="H93" s="12" t="str">
        <f>_xlfn.XLOOKUP($G93,問題45研修コース一覧!$A$4:$A$23,問題45研修コース一覧!$B$4:$B$23,"")</f>
        <v>リーダーコミュニケーション研修</v>
      </c>
      <c r="I93" s="13">
        <f>_xlfn.XLOOKUP($G93,問題45研修コース一覧!$A$4:$A$23,問題45研修コース一覧!$C$4:$C$23,"")</f>
        <v>45113</v>
      </c>
      <c r="J93" s="12">
        <f>_xlfn.XLOOKUP($G93,問題45研修コース一覧!$A$4:$A$23,問題45研修コース一覧!$D$4:$D$23,"")</f>
        <v>10</v>
      </c>
      <c r="K93" s="4" t="s">
        <v>279</v>
      </c>
      <c r="L93" s="22"/>
    </row>
    <row r="94" spans="1:12" x14ac:dyDescent="0.4">
      <c r="A94" s="21">
        <v>94</v>
      </c>
      <c r="B94" s="15" t="s">
        <v>381</v>
      </c>
      <c r="C94" s="12" t="str">
        <f>_xlfn.XLOOKUP($B94,問題45社員一覧!$A$4:$A$109,問題45社員一覧!$B$4:$B$109,"")</f>
        <v>板谷 泰久</v>
      </c>
      <c r="D94" s="12" t="str">
        <f>_xlfn.XLOOKUP($B94,問題45社員一覧!$A$4:$A$109,問題45社員一覧!$D$4:$D$109,"")</f>
        <v>研究所</v>
      </c>
      <c r="E94" s="12">
        <f>DATEDIF(_xlfn.XLOOKUP($B94,問題45社員一覧!$A$4:$A$109,問題45社員一覧!$F$4:$F$109,""),$I94,"Y")</f>
        <v>10</v>
      </c>
      <c r="F94" s="12">
        <f>DATEDIF(_xlfn.XLOOKUP($B94,問題45社員一覧!$A$4:$A$109,問題45社員一覧!$E$4:$E$109,""),$I94,"Y")</f>
        <v>33</v>
      </c>
      <c r="G94" s="12" t="s">
        <v>379</v>
      </c>
      <c r="H94" s="12" t="str">
        <f>_xlfn.XLOOKUP($G94,問題45研修コース一覧!$A$4:$A$23,問題45研修コース一覧!$B$4:$B$23,"")</f>
        <v>リーダーコミュニケーション研修</v>
      </c>
      <c r="I94" s="13">
        <f>_xlfn.XLOOKUP($G94,問題45研修コース一覧!$A$4:$A$23,問題45研修コース一覧!$C$4:$C$23,"")</f>
        <v>45113</v>
      </c>
      <c r="J94" s="12">
        <f>_xlfn.XLOOKUP($G94,問題45研修コース一覧!$A$4:$A$23,問題45研修コース一覧!$D$4:$D$23,"")</f>
        <v>10</v>
      </c>
      <c r="K94" s="4" t="s">
        <v>279</v>
      </c>
      <c r="L94" s="22"/>
    </row>
    <row r="95" spans="1:12" x14ac:dyDescent="0.4">
      <c r="A95" s="21">
        <v>96</v>
      </c>
      <c r="B95" s="15" t="s">
        <v>383</v>
      </c>
      <c r="C95" s="12" t="str">
        <f>_xlfn.XLOOKUP($B95,問題45社員一覧!$A$4:$A$109,問題45社員一覧!$B$4:$B$109,"")</f>
        <v>大沢 剛</v>
      </c>
      <c r="D95" s="12" t="str">
        <f>_xlfn.XLOOKUP($B95,問題45社員一覧!$A$4:$A$109,問題45社員一覧!$D$4:$D$109,"")</f>
        <v>開発</v>
      </c>
      <c r="E95" s="12">
        <f>DATEDIF(_xlfn.XLOOKUP($B95,問題45社員一覧!$A$4:$A$109,問題45社員一覧!$F$4:$F$109,""),$I95,"Y")</f>
        <v>9</v>
      </c>
      <c r="F95" s="12">
        <f>DATEDIF(_xlfn.XLOOKUP($B95,問題45社員一覧!$A$4:$A$109,問題45社員一覧!$E$4:$E$109,""),$I95,"Y")</f>
        <v>32</v>
      </c>
      <c r="G95" s="12" t="s">
        <v>384</v>
      </c>
      <c r="H95" s="12" t="str">
        <f>_xlfn.XLOOKUP($G95,問題45研修コース一覧!$A$4:$A$23,問題45研修コース一覧!$B$4:$B$23,"")</f>
        <v>リーダーコミュニケーション研修</v>
      </c>
      <c r="I95" s="13">
        <f>_xlfn.XLOOKUP($G95,問題45研修コース一覧!$A$4:$A$23,問題45研修コース一覧!$C$4:$C$23,"")</f>
        <v>45113</v>
      </c>
      <c r="J95" s="12">
        <f>_xlfn.XLOOKUP($G95,問題45研修コース一覧!$A$4:$A$23,問題45研修コース一覧!$D$4:$D$23,"")</f>
        <v>10</v>
      </c>
      <c r="K95" s="4" t="s">
        <v>279</v>
      </c>
      <c r="L95" s="22"/>
    </row>
    <row r="96" spans="1:12" x14ac:dyDescent="0.4">
      <c r="A96" s="21">
        <v>92</v>
      </c>
      <c r="B96" s="15" t="s">
        <v>378</v>
      </c>
      <c r="C96" s="12" t="str">
        <f>_xlfn.XLOOKUP($B96,問題45社員一覧!$A$4:$A$109,問題45社員一覧!$B$4:$B$109,"")</f>
        <v>松沢 誠一</v>
      </c>
      <c r="D96" s="12" t="str">
        <f>_xlfn.XLOOKUP($B96,問題45社員一覧!$A$4:$A$109,問題45社員一覧!$D$4:$D$109,"")</f>
        <v>調達</v>
      </c>
      <c r="E96" s="12">
        <f>DATEDIF(_xlfn.XLOOKUP($B96,問題45社員一覧!$A$4:$A$109,問題45社員一覧!$F$4:$F$109,""),$I96,"Y")</f>
        <v>6</v>
      </c>
      <c r="F96" s="12">
        <f>DATEDIF(_xlfn.XLOOKUP($B96,問題45社員一覧!$A$4:$A$109,問題45社員一覧!$E$4:$E$109,""),$I96,"Y")</f>
        <v>31</v>
      </c>
      <c r="G96" s="12" t="s">
        <v>379</v>
      </c>
      <c r="H96" s="12" t="str">
        <f>_xlfn.XLOOKUP($G96,問題45研修コース一覧!$A$4:$A$23,問題45研修コース一覧!$B$4:$B$23,"")</f>
        <v>リーダーコミュニケーション研修</v>
      </c>
      <c r="I96" s="13">
        <f>_xlfn.XLOOKUP($G96,問題45研修コース一覧!$A$4:$A$23,問題45研修コース一覧!$C$4:$C$23,"")</f>
        <v>45113</v>
      </c>
      <c r="J96" s="12">
        <f>_xlfn.XLOOKUP($G96,問題45研修コース一覧!$A$4:$A$23,問題45研修コース一覧!$D$4:$D$23,"")</f>
        <v>10</v>
      </c>
      <c r="K96" s="4" t="s">
        <v>279</v>
      </c>
      <c r="L96" s="22"/>
    </row>
    <row r="97" spans="1:12" x14ac:dyDescent="0.4">
      <c r="A97" s="21">
        <v>90</v>
      </c>
      <c r="B97" s="15" t="s">
        <v>171</v>
      </c>
      <c r="C97" s="12" t="str">
        <f>_xlfn.XLOOKUP($B97,問題45社員一覧!$A$4:$A$109,問題45社員一覧!$B$4:$B$109,"")</f>
        <v>大田 啓介</v>
      </c>
      <c r="D97" s="12" t="str">
        <f>_xlfn.XLOOKUP($B97,問題45社員一覧!$A$4:$A$109,問題45社員一覧!$D$4:$D$109,"")</f>
        <v>設計</v>
      </c>
      <c r="E97" s="12">
        <f>DATEDIF(_xlfn.XLOOKUP($B97,問題45社員一覧!$A$4:$A$109,問題45社員一覧!$F$4:$F$109,""),$I97,"Y")</f>
        <v>5</v>
      </c>
      <c r="F97" s="12">
        <f>DATEDIF(_xlfn.XLOOKUP($B97,問題45社員一覧!$A$4:$A$109,問題45社員一覧!$E$4:$E$109,""),$I97,"Y")</f>
        <v>29</v>
      </c>
      <c r="G97" s="12" t="s">
        <v>377</v>
      </c>
      <c r="H97" s="12" t="str">
        <f>_xlfn.XLOOKUP($G97,問題45研修コース一覧!$A$4:$A$23,問題45研修コース一覧!$B$4:$B$23,"")</f>
        <v>リーダーコミュニケーション研修</v>
      </c>
      <c r="I97" s="13">
        <f>_xlfn.XLOOKUP($G97,問題45研修コース一覧!$A$4:$A$23,問題45研修コース一覧!$C$4:$C$23,"")</f>
        <v>45113</v>
      </c>
      <c r="J97" s="12">
        <f>_xlfn.XLOOKUP($G97,問題45研修コース一覧!$A$4:$A$23,問題45研修コース一覧!$D$4:$D$23,"")</f>
        <v>10</v>
      </c>
      <c r="K97" s="4" t="s">
        <v>279</v>
      </c>
      <c r="L97" s="22"/>
    </row>
    <row r="98" spans="1:12" x14ac:dyDescent="0.4">
      <c r="A98" s="21">
        <v>97</v>
      </c>
      <c r="B98" s="15" t="s">
        <v>385</v>
      </c>
      <c r="C98" s="12" t="str">
        <f>_xlfn.XLOOKUP($B98,問題45社員一覧!$A$4:$A$109,問題45社員一覧!$B$4:$B$109,"")</f>
        <v>松本 寛</v>
      </c>
      <c r="D98" s="12" t="str">
        <f>_xlfn.XLOOKUP($B98,問題45社員一覧!$A$4:$A$109,問題45社員一覧!$D$4:$D$109,"")</f>
        <v>開発</v>
      </c>
      <c r="E98" s="12">
        <f>DATEDIF(_xlfn.XLOOKUP($B98,問題45社員一覧!$A$4:$A$109,問題45社員一覧!$F$4:$F$109,""),$I98,"Y")</f>
        <v>4</v>
      </c>
      <c r="F98" s="12">
        <f>DATEDIF(_xlfn.XLOOKUP($B98,問題45社員一覧!$A$4:$A$109,問題45社員一覧!$E$4:$E$109,""),$I98,"Y")</f>
        <v>34</v>
      </c>
      <c r="G98" s="12" t="s">
        <v>384</v>
      </c>
      <c r="H98" s="12" t="str">
        <f>_xlfn.XLOOKUP($G98,問題45研修コース一覧!$A$4:$A$23,問題45研修コース一覧!$B$4:$B$23,"")</f>
        <v>リーダーコミュニケーション研修</v>
      </c>
      <c r="I98" s="13">
        <f>_xlfn.XLOOKUP($G98,問題45研修コース一覧!$A$4:$A$23,問題45研修コース一覧!$C$4:$C$23,"")</f>
        <v>45113</v>
      </c>
      <c r="J98" s="12">
        <f>_xlfn.XLOOKUP($G98,問題45研修コース一覧!$A$4:$A$23,問題45研修コース一覧!$D$4:$D$23,"")</f>
        <v>10</v>
      </c>
      <c r="K98" s="4" t="s">
        <v>279</v>
      </c>
      <c r="L98" s="22"/>
    </row>
    <row r="99" spans="1:12" x14ac:dyDescent="0.4">
      <c r="A99" s="21">
        <v>91</v>
      </c>
      <c r="B99" s="15" t="s">
        <v>179</v>
      </c>
      <c r="C99" s="12" t="str">
        <f>_xlfn.XLOOKUP($B99,問題45社員一覧!$A$4:$A$109,問題45社員一覧!$B$4:$B$109,"")</f>
        <v>平野 愛美</v>
      </c>
      <c r="D99" s="12" t="str">
        <f>_xlfn.XLOOKUP($B99,問題45社員一覧!$A$4:$A$109,問題45社員一覧!$D$4:$D$109,"")</f>
        <v>調達</v>
      </c>
      <c r="E99" s="12">
        <f>DATEDIF(_xlfn.XLOOKUP($B99,問題45社員一覧!$A$4:$A$109,問題45社員一覧!$F$4:$F$109,""),$I99,"Y")</f>
        <v>4</v>
      </c>
      <c r="F99" s="12">
        <f>DATEDIF(_xlfn.XLOOKUP($B99,問題45社員一覧!$A$4:$A$109,問題45社員一覧!$E$4:$E$109,""),$I99,"Y")</f>
        <v>26</v>
      </c>
      <c r="G99" s="12" t="s">
        <v>377</v>
      </c>
      <c r="H99" s="12" t="str">
        <f>_xlfn.XLOOKUP($G99,問題45研修コース一覧!$A$4:$A$23,問題45研修コース一覧!$B$4:$B$23,"")</f>
        <v>リーダーコミュニケーション研修</v>
      </c>
      <c r="I99" s="13">
        <f>_xlfn.XLOOKUP($G99,問題45研修コース一覧!$A$4:$A$23,問題45研修コース一覧!$C$4:$C$23,"")</f>
        <v>45113</v>
      </c>
      <c r="J99" s="12">
        <f>_xlfn.XLOOKUP($G99,問題45研修コース一覧!$A$4:$A$23,問題45研修コース一覧!$D$4:$D$23,"")</f>
        <v>10</v>
      </c>
      <c r="K99" s="4" t="s">
        <v>279</v>
      </c>
      <c r="L99" s="22"/>
    </row>
    <row r="100" spans="1:12" x14ac:dyDescent="0.4">
      <c r="A100" s="21">
        <v>95</v>
      </c>
      <c r="B100" s="15" t="s">
        <v>382</v>
      </c>
      <c r="C100" s="12" t="str">
        <f>_xlfn.XLOOKUP($B100,問題45社員一覧!$A$4:$A$109,問題45社員一覧!$B$4:$B$109,"")</f>
        <v>瀬尾 真司</v>
      </c>
      <c r="D100" s="12" t="str">
        <f>_xlfn.XLOOKUP($B100,問題45社員一覧!$A$4:$A$109,問題45社員一覧!$D$4:$D$109,"")</f>
        <v>企画</v>
      </c>
      <c r="E100" s="12">
        <f>DATEDIF(_xlfn.XLOOKUP($B100,問題45社員一覧!$A$4:$A$109,問題45社員一覧!$F$4:$F$109,""),$I100,"Y")</f>
        <v>3</v>
      </c>
      <c r="F100" s="12">
        <f>DATEDIF(_xlfn.XLOOKUP($B100,問題45社員一覧!$A$4:$A$109,問題45社員一覧!$E$4:$E$109,""),$I100,"Y")</f>
        <v>25</v>
      </c>
      <c r="G100" s="12" t="s">
        <v>379</v>
      </c>
      <c r="H100" s="12" t="str">
        <f>_xlfn.XLOOKUP($G100,問題45研修コース一覧!$A$4:$A$23,問題45研修コース一覧!$B$4:$B$23,"")</f>
        <v>リーダーコミュニケーション研修</v>
      </c>
      <c r="I100" s="13">
        <f>_xlfn.XLOOKUP($G100,問題45研修コース一覧!$A$4:$A$23,問題45研修コース一覧!$C$4:$C$23,"")</f>
        <v>45113</v>
      </c>
      <c r="J100" s="12">
        <f>_xlfn.XLOOKUP($G100,問題45研修コース一覧!$A$4:$A$23,問題45研修コース一覧!$D$4:$D$23,"")</f>
        <v>10</v>
      </c>
      <c r="K100" s="4" t="s">
        <v>279</v>
      </c>
      <c r="L100" s="22"/>
    </row>
    <row r="101" spans="1:12" x14ac:dyDescent="0.4">
      <c r="A101" s="21">
        <v>98</v>
      </c>
      <c r="B101" s="15" t="s">
        <v>386</v>
      </c>
      <c r="C101" s="12" t="str">
        <f>_xlfn.XLOOKUP($B101,問題45社員一覧!$A$4:$A$109,問題45社員一覧!$B$4:$B$109,"")</f>
        <v>阿部 雄介</v>
      </c>
      <c r="D101" s="12" t="str">
        <f>_xlfn.XLOOKUP($B101,問題45社員一覧!$A$4:$A$109,問題45社員一覧!$D$4:$D$109,"")</f>
        <v>経理</v>
      </c>
      <c r="E101" s="12">
        <f>DATEDIF(_xlfn.XLOOKUP($B101,問題45社員一覧!$A$4:$A$109,問題45社員一覧!$F$4:$F$109,""),$I101,"Y")</f>
        <v>2</v>
      </c>
      <c r="F101" s="12">
        <f>DATEDIF(_xlfn.XLOOKUP($B101,問題45社員一覧!$A$4:$A$109,問題45社員一覧!$E$4:$E$109,""),$I101,"Y")</f>
        <v>23</v>
      </c>
      <c r="G101" s="12" t="s">
        <v>379</v>
      </c>
      <c r="H101" s="12" t="str">
        <f>_xlfn.XLOOKUP($G101,問題45研修コース一覧!$A$4:$A$23,問題45研修コース一覧!$B$4:$B$23,"")</f>
        <v>リーダーコミュニケーション研修</v>
      </c>
      <c r="I101" s="13">
        <f>_xlfn.XLOOKUP($G101,問題45研修コース一覧!$A$4:$A$23,問題45研修コース一覧!$C$4:$C$23,"")</f>
        <v>45113</v>
      </c>
      <c r="J101" s="12">
        <f>_xlfn.XLOOKUP($G101,問題45研修コース一覧!$A$4:$A$23,問題45研修コース一覧!$D$4:$D$23,"")</f>
        <v>10</v>
      </c>
      <c r="K101" s="4" t="s">
        <v>279</v>
      </c>
      <c r="L101" s="22"/>
    </row>
    <row r="102" spans="1:12" x14ac:dyDescent="0.4">
      <c r="A102" s="21">
        <v>102</v>
      </c>
      <c r="B102" s="15" t="s">
        <v>391</v>
      </c>
      <c r="C102" s="12" t="str">
        <f>_xlfn.XLOOKUP($B102,問題45社員一覧!$A$4:$A$109,問題45社員一覧!$B$4:$B$109,"")</f>
        <v>岩瀬 忍</v>
      </c>
      <c r="D102" s="12" t="str">
        <f>_xlfn.XLOOKUP($B102,問題45社員一覧!$A$4:$A$109,問題45社員一覧!$D$4:$D$109,"")</f>
        <v>生産</v>
      </c>
      <c r="E102" s="12">
        <f>DATEDIF(_xlfn.XLOOKUP($B102,問題45社員一覧!$A$4:$A$109,問題45社員一覧!$F$4:$F$109,""),$I102,"Y")</f>
        <v>11</v>
      </c>
      <c r="F102" s="12">
        <f>DATEDIF(_xlfn.XLOOKUP($B102,問題45社員一覧!$A$4:$A$109,問題45社員一覧!$E$4:$E$109,""),$I102,"Y")</f>
        <v>35</v>
      </c>
      <c r="G102" s="12" t="s">
        <v>389</v>
      </c>
      <c r="H102" s="12" t="str">
        <f>_xlfn.XLOOKUP($G102,問題45研修コース一覧!$A$4:$A$23,問題45研修コース一覧!$B$4:$B$23,"")</f>
        <v>情報機器社内管理者研修</v>
      </c>
      <c r="I102" s="13">
        <f>_xlfn.XLOOKUP($G102,問題45研修コース一覧!$A$4:$A$23,問題45研修コース一覧!$C$4:$C$23,"")</f>
        <v>45125</v>
      </c>
      <c r="J102" s="12">
        <f>_xlfn.XLOOKUP($G102,問題45研修コース一覧!$A$4:$A$23,問題45研修コース一覧!$D$4:$D$23,"")</f>
        <v>10</v>
      </c>
      <c r="K102" s="4" t="s">
        <v>279</v>
      </c>
      <c r="L102" s="22"/>
    </row>
    <row r="103" spans="1:12" x14ac:dyDescent="0.4">
      <c r="A103" s="21">
        <v>108</v>
      </c>
      <c r="B103" s="15" t="s">
        <v>395</v>
      </c>
      <c r="C103" s="12" t="str">
        <f>_xlfn.XLOOKUP($B103,問題45社員一覧!$A$4:$A$109,問題45社員一覧!$B$4:$B$109,"")</f>
        <v>高山 晴人</v>
      </c>
      <c r="D103" s="12" t="str">
        <f>_xlfn.XLOOKUP($B103,問題45社員一覧!$A$4:$A$109,問題45社員一覧!$D$4:$D$109,"")</f>
        <v>総務</v>
      </c>
      <c r="E103" s="12">
        <f>DATEDIF(_xlfn.XLOOKUP($B103,問題45社員一覧!$A$4:$A$109,問題45社員一覧!$F$4:$F$109,""),$I103,"Y")</f>
        <v>11</v>
      </c>
      <c r="F103" s="12">
        <f>DATEDIF(_xlfn.XLOOKUP($B103,問題45社員一覧!$A$4:$A$109,問題45社員一覧!$E$4:$E$109,""),$I103,"Y")</f>
        <v>33</v>
      </c>
      <c r="G103" s="12" t="s">
        <v>388</v>
      </c>
      <c r="H103" s="12" t="str">
        <f>_xlfn.XLOOKUP($G103,問題45研修コース一覧!$A$4:$A$23,問題45研修コース一覧!$B$4:$B$23,"")</f>
        <v>情報機器社内管理者研修</v>
      </c>
      <c r="I103" s="13">
        <f>_xlfn.XLOOKUP($G103,問題45研修コース一覧!$A$4:$A$23,問題45研修コース一覧!$C$4:$C$23,"")</f>
        <v>45125</v>
      </c>
      <c r="J103" s="12">
        <f>_xlfn.XLOOKUP($G103,問題45研修コース一覧!$A$4:$A$23,問題45研修コース一覧!$D$4:$D$23,"")</f>
        <v>10</v>
      </c>
      <c r="K103" s="4" t="s">
        <v>279</v>
      </c>
      <c r="L103" s="22"/>
    </row>
    <row r="104" spans="1:12" x14ac:dyDescent="0.4">
      <c r="A104" s="21">
        <v>104</v>
      </c>
      <c r="B104" s="15" t="s">
        <v>365</v>
      </c>
      <c r="C104" s="12" t="str">
        <f>_xlfn.XLOOKUP($B104,問題45社員一覧!$A$4:$A$109,問題45社員一覧!$B$4:$B$109,"")</f>
        <v>田淵 晢</v>
      </c>
      <c r="D104" s="12" t="str">
        <f>_xlfn.XLOOKUP($B104,問題45社員一覧!$A$4:$A$109,問題45社員一覧!$D$4:$D$109,"")</f>
        <v>営業</v>
      </c>
      <c r="E104" s="12">
        <f>DATEDIF(_xlfn.XLOOKUP($B104,問題45社員一覧!$A$4:$A$109,問題45社員一覧!$F$4:$F$109,""),$I104,"Y")</f>
        <v>9</v>
      </c>
      <c r="F104" s="12">
        <f>DATEDIF(_xlfn.XLOOKUP($B104,問題45社員一覧!$A$4:$A$109,問題45社員一覧!$E$4:$E$109,""),$I104,"Y")</f>
        <v>31</v>
      </c>
      <c r="G104" s="12" t="s">
        <v>389</v>
      </c>
      <c r="H104" s="12" t="str">
        <f>_xlfn.XLOOKUP($G104,問題45研修コース一覧!$A$4:$A$23,問題45研修コース一覧!$B$4:$B$23,"")</f>
        <v>情報機器社内管理者研修</v>
      </c>
      <c r="I104" s="13">
        <f>_xlfn.XLOOKUP($G104,問題45研修コース一覧!$A$4:$A$23,問題45研修コース一覧!$C$4:$C$23,"")</f>
        <v>45125</v>
      </c>
      <c r="J104" s="12">
        <f>_xlfn.XLOOKUP($G104,問題45研修コース一覧!$A$4:$A$23,問題45研修コース一覧!$D$4:$D$23,"")</f>
        <v>10</v>
      </c>
      <c r="K104" s="4" t="s">
        <v>279</v>
      </c>
      <c r="L104" s="22"/>
    </row>
    <row r="105" spans="1:12" x14ac:dyDescent="0.4">
      <c r="A105" s="21">
        <v>105</v>
      </c>
      <c r="B105" s="15" t="s">
        <v>392</v>
      </c>
      <c r="C105" s="12" t="str">
        <f>_xlfn.XLOOKUP($B105,問題45社員一覧!$A$4:$A$109,問題45社員一覧!$B$4:$B$109,"")</f>
        <v>竹林 真弓</v>
      </c>
      <c r="D105" s="12" t="str">
        <f>_xlfn.XLOOKUP($B105,問題45社員一覧!$A$4:$A$109,問題45社員一覧!$D$4:$D$109,"")</f>
        <v>研究所</v>
      </c>
      <c r="E105" s="12">
        <f>DATEDIF(_xlfn.XLOOKUP($B105,問題45社員一覧!$A$4:$A$109,問題45社員一覧!$F$4:$F$109,""),$I105,"Y")</f>
        <v>8</v>
      </c>
      <c r="F105" s="12">
        <f>DATEDIF(_xlfn.XLOOKUP($B105,問題45社員一覧!$A$4:$A$109,問題45社員一覧!$E$4:$E$109,""),$I105,"Y")</f>
        <v>30</v>
      </c>
      <c r="G105" s="12" t="s">
        <v>393</v>
      </c>
      <c r="H105" s="12" t="str">
        <f>_xlfn.XLOOKUP($G105,問題45研修コース一覧!$A$4:$A$23,問題45研修コース一覧!$B$4:$B$23,"")</f>
        <v>情報機器社内管理者研修</v>
      </c>
      <c r="I105" s="13">
        <f>_xlfn.XLOOKUP($G105,問題45研修コース一覧!$A$4:$A$23,問題45研修コース一覧!$C$4:$C$23,"")</f>
        <v>45125</v>
      </c>
      <c r="J105" s="12">
        <f>_xlfn.XLOOKUP($G105,問題45研修コース一覧!$A$4:$A$23,問題45研修コース一覧!$D$4:$D$23,"")</f>
        <v>10</v>
      </c>
      <c r="K105" s="4" t="s">
        <v>279</v>
      </c>
      <c r="L105" s="22"/>
    </row>
    <row r="106" spans="1:12" x14ac:dyDescent="0.4">
      <c r="A106" s="21">
        <v>99</v>
      </c>
      <c r="B106" s="15" t="s">
        <v>387</v>
      </c>
      <c r="C106" s="12" t="str">
        <f>_xlfn.XLOOKUP($B106,問題45社員一覧!$A$4:$A$109,問題45社員一覧!$B$4:$B$109,"")</f>
        <v>竹瀬 奈津美</v>
      </c>
      <c r="D106" s="12" t="str">
        <f>_xlfn.XLOOKUP($B106,問題45社員一覧!$A$4:$A$109,問題45社員一覧!$D$4:$D$109,"")</f>
        <v>調達</v>
      </c>
      <c r="E106" s="12">
        <f>DATEDIF(_xlfn.XLOOKUP($B106,問題45社員一覧!$A$4:$A$109,問題45社員一覧!$F$4:$F$109,""),$I106,"Y")</f>
        <v>7</v>
      </c>
      <c r="F106" s="12">
        <f>DATEDIF(_xlfn.XLOOKUP($B106,問題45社員一覧!$A$4:$A$109,問題45社員一覧!$E$4:$E$109,""),$I106,"Y")</f>
        <v>29</v>
      </c>
      <c r="G106" s="12" t="s">
        <v>388</v>
      </c>
      <c r="H106" s="12" t="str">
        <f>_xlfn.XLOOKUP($G106,問題45研修コース一覧!$A$4:$A$23,問題45研修コース一覧!$B$4:$B$23,"")</f>
        <v>情報機器社内管理者研修</v>
      </c>
      <c r="I106" s="13">
        <f>_xlfn.XLOOKUP($G106,問題45研修コース一覧!$A$4:$A$23,問題45研修コース一覧!$C$4:$C$23,"")</f>
        <v>45125</v>
      </c>
      <c r="J106" s="12">
        <f>_xlfn.XLOOKUP($G106,問題45研修コース一覧!$A$4:$A$23,問題45研修コース一覧!$D$4:$D$23,"")</f>
        <v>10</v>
      </c>
      <c r="K106" s="4" t="s">
        <v>279</v>
      </c>
      <c r="L106" s="22"/>
    </row>
    <row r="107" spans="1:12" x14ac:dyDescent="0.4">
      <c r="A107" s="21">
        <v>109</v>
      </c>
      <c r="B107" s="15" t="s">
        <v>396</v>
      </c>
      <c r="C107" s="12" t="str">
        <f>_xlfn.XLOOKUP($B107,問題45社員一覧!$A$4:$A$109,問題45社員一覧!$B$4:$B$109,"")</f>
        <v>上杉 俊</v>
      </c>
      <c r="D107" s="12" t="str">
        <f>_xlfn.XLOOKUP($B107,問題45社員一覧!$A$4:$A$109,問題45社員一覧!$D$4:$D$109,"")</f>
        <v>総務</v>
      </c>
      <c r="E107" s="12">
        <f>DATEDIF(_xlfn.XLOOKUP($B107,問題45社員一覧!$A$4:$A$109,問題45社員一覧!$F$4:$F$109,""),$I107,"Y")</f>
        <v>6</v>
      </c>
      <c r="F107" s="12">
        <f>DATEDIF(_xlfn.XLOOKUP($B107,問題45社員一覧!$A$4:$A$109,問題45社員一覧!$E$4:$E$109,""),$I107,"Y")</f>
        <v>28</v>
      </c>
      <c r="G107" s="12" t="s">
        <v>389</v>
      </c>
      <c r="H107" s="12" t="str">
        <f>_xlfn.XLOOKUP($G107,問題45研修コース一覧!$A$4:$A$23,問題45研修コース一覧!$B$4:$B$23,"")</f>
        <v>情報機器社内管理者研修</v>
      </c>
      <c r="I107" s="13">
        <f>_xlfn.XLOOKUP($G107,問題45研修コース一覧!$A$4:$A$23,問題45研修コース一覧!$C$4:$C$23,"")</f>
        <v>45125</v>
      </c>
      <c r="J107" s="12">
        <f>_xlfn.XLOOKUP($G107,問題45研修コース一覧!$A$4:$A$23,問題45研修コース一覧!$D$4:$D$23,"")</f>
        <v>10</v>
      </c>
      <c r="K107" s="4" t="s">
        <v>279</v>
      </c>
      <c r="L107" s="22"/>
    </row>
    <row r="108" spans="1:12" x14ac:dyDescent="0.4">
      <c r="A108" s="21">
        <v>107</v>
      </c>
      <c r="B108" s="15" t="s">
        <v>316</v>
      </c>
      <c r="C108" s="12" t="str">
        <f>_xlfn.XLOOKUP($B108,問題45社員一覧!$A$4:$A$109,問題45社員一覧!$B$4:$B$109,"")</f>
        <v>杉崎 正巳</v>
      </c>
      <c r="D108" s="12" t="str">
        <f>_xlfn.XLOOKUP($B108,問題45社員一覧!$A$4:$A$109,問題45社員一覧!$D$4:$D$109,"")</f>
        <v>設計</v>
      </c>
      <c r="E108" s="12">
        <f>DATEDIF(_xlfn.XLOOKUP($B108,問題45社員一覧!$A$4:$A$109,問題45社員一覧!$F$4:$F$109,""),$I108,"Y")</f>
        <v>5</v>
      </c>
      <c r="F108" s="12">
        <f>DATEDIF(_xlfn.XLOOKUP($B108,問題45社員一覧!$A$4:$A$109,問題45社員一覧!$E$4:$E$109,""),$I108,"Y")</f>
        <v>27</v>
      </c>
      <c r="G108" s="12" t="s">
        <v>389</v>
      </c>
      <c r="H108" s="12" t="str">
        <f>_xlfn.XLOOKUP($G108,問題45研修コース一覧!$A$4:$A$23,問題45研修コース一覧!$B$4:$B$23,"")</f>
        <v>情報機器社内管理者研修</v>
      </c>
      <c r="I108" s="13">
        <f>_xlfn.XLOOKUP($G108,問題45研修コース一覧!$A$4:$A$23,問題45研修コース一覧!$C$4:$C$23,"")</f>
        <v>45125</v>
      </c>
      <c r="J108" s="12">
        <f>_xlfn.XLOOKUP($G108,問題45研修コース一覧!$A$4:$A$23,問題45研修コース一覧!$D$4:$D$23,"")</f>
        <v>10</v>
      </c>
      <c r="K108" s="4" t="s">
        <v>279</v>
      </c>
      <c r="L108" s="22"/>
    </row>
    <row r="109" spans="1:12" x14ac:dyDescent="0.4">
      <c r="A109" s="21">
        <v>101</v>
      </c>
      <c r="B109" s="15" t="s">
        <v>352</v>
      </c>
      <c r="C109" s="12" t="str">
        <f>_xlfn.XLOOKUP($B109,問題45社員一覧!$A$4:$A$109,問題45社員一覧!$B$4:$B$109,"")</f>
        <v>桜井 敏也</v>
      </c>
      <c r="D109" s="12" t="str">
        <f>_xlfn.XLOOKUP($B109,問題45社員一覧!$A$4:$A$109,問題45社員一覧!$D$4:$D$109,"")</f>
        <v>設計</v>
      </c>
      <c r="E109" s="12">
        <f>DATEDIF(_xlfn.XLOOKUP($B109,問題45社員一覧!$A$4:$A$109,問題45社員一覧!$F$4:$F$109,""),$I109,"Y")</f>
        <v>3</v>
      </c>
      <c r="F109" s="12">
        <f>DATEDIF(_xlfn.XLOOKUP($B109,問題45社員一覧!$A$4:$A$109,問題45社員一覧!$E$4:$E$109,""),$I109,"Y")</f>
        <v>26</v>
      </c>
      <c r="G109" s="12" t="s">
        <v>390</v>
      </c>
      <c r="H109" s="12" t="str">
        <f>_xlfn.XLOOKUP($G109,問題45研修コース一覧!$A$4:$A$23,問題45研修コース一覧!$B$4:$B$23,"")</f>
        <v>情報機器社内管理者研修</v>
      </c>
      <c r="I109" s="13">
        <f>_xlfn.XLOOKUP($G109,問題45研修コース一覧!$A$4:$A$23,問題45研修コース一覧!$C$4:$C$23,"")</f>
        <v>45125</v>
      </c>
      <c r="J109" s="12">
        <f>_xlfn.XLOOKUP($G109,問題45研修コース一覧!$A$4:$A$23,問題45研修コース一覧!$D$4:$D$23,"")</f>
        <v>10</v>
      </c>
      <c r="K109" s="4" t="s">
        <v>279</v>
      </c>
      <c r="L109" s="22"/>
    </row>
    <row r="110" spans="1:12" x14ac:dyDescent="0.4">
      <c r="A110" s="21">
        <v>100</v>
      </c>
      <c r="B110" s="15" t="s">
        <v>189</v>
      </c>
      <c r="C110" s="12" t="str">
        <f>_xlfn.XLOOKUP($B110,問題45社員一覧!$A$4:$A$109,問題45社員一覧!$B$4:$B$109,"")</f>
        <v>長岡 航平</v>
      </c>
      <c r="D110" s="12" t="str">
        <f>_xlfn.XLOOKUP($B110,問題45社員一覧!$A$4:$A$109,問題45社員一覧!$D$4:$D$109,"")</f>
        <v>開発</v>
      </c>
      <c r="E110" s="12">
        <f>DATEDIF(_xlfn.XLOOKUP($B110,問題45社員一覧!$A$4:$A$109,問題45社員一覧!$F$4:$F$109,""),$I110,"Y")</f>
        <v>3</v>
      </c>
      <c r="F110" s="12">
        <f>DATEDIF(_xlfn.XLOOKUP($B110,問題45社員一覧!$A$4:$A$109,問題45社員一覧!$E$4:$E$109,""),$I110,"Y")</f>
        <v>25</v>
      </c>
      <c r="G110" s="12" t="s">
        <v>389</v>
      </c>
      <c r="H110" s="12" t="str">
        <f>_xlfn.XLOOKUP($G110,問題45研修コース一覧!$A$4:$A$23,問題45研修コース一覧!$B$4:$B$23,"")</f>
        <v>情報機器社内管理者研修</v>
      </c>
      <c r="I110" s="13">
        <f>_xlfn.XLOOKUP($G110,問題45研修コース一覧!$A$4:$A$23,問題45研修コース一覧!$C$4:$C$23,"")</f>
        <v>45125</v>
      </c>
      <c r="J110" s="12">
        <f>_xlfn.XLOOKUP($G110,問題45研修コース一覧!$A$4:$A$23,問題45研修コース一覧!$D$4:$D$23,"")</f>
        <v>10</v>
      </c>
      <c r="K110" s="4" t="s">
        <v>279</v>
      </c>
      <c r="L110" s="22"/>
    </row>
    <row r="111" spans="1:12" x14ac:dyDescent="0.4">
      <c r="A111" s="21">
        <v>103</v>
      </c>
      <c r="B111" s="15" t="s">
        <v>353</v>
      </c>
      <c r="C111" s="12" t="str">
        <f>_xlfn.XLOOKUP($B111,問題45社員一覧!$A$4:$A$109,問題45社員一覧!$B$4:$B$109,"")</f>
        <v>川本 康隆</v>
      </c>
      <c r="D111" s="12" t="str">
        <f>_xlfn.XLOOKUP($B111,問題45社員一覧!$A$4:$A$109,問題45社員一覧!$D$4:$D$109,"")</f>
        <v>研究所</v>
      </c>
      <c r="E111" s="12">
        <f>DATEDIF(_xlfn.XLOOKUP($B111,問題45社員一覧!$A$4:$A$109,問題45社員一覧!$F$4:$F$109,""),$I111,"Y")</f>
        <v>2</v>
      </c>
      <c r="F111" s="12">
        <f>DATEDIF(_xlfn.XLOOKUP($B111,問題45社員一覧!$A$4:$A$109,問題45社員一覧!$E$4:$E$109,""),$I111,"Y")</f>
        <v>22</v>
      </c>
      <c r="G111" s="12" t="s">
        <v>389</v>
      </c>
      <c r="H111" s="12" t="str">
        <f>_xlfn.XLOOKUP($G111,問題45研修コース一覧!$A$4:$A$23,問題45研修コース一覧!$B$4:$B$23,"")</f>
        <v>情報機器社内管理者研修</v>
      </c>
      <c r="I111" s="13">
        <f>_xlfn.XLOOKUP($G111,問題45研修コース一覧!$A$4:$A$23,問題45研修コース一覧!$C$4:$C$23,"")</f>
        <v>45125</v>
      </c>
      <c r="J111" s="12">
        <f>_xlfn.XLOOKUP($G111,問題45研修コース一覧!$A$4:$A$23,問題45研修コース一覧!$D$4:$D$23,"")</f>
        <v>10</v>
      </c>
      <c r="K111" s="4"/>
      <c r="L111" s="22"/>
    </row>
    <row r="112" spans="1:12" x14ac:dyDescent="0.4">
      <c r="A112" s="21">
        <v>106</v>
      </c>
      <c r="B112" s="15" t="s">
        <v>394</v>
      </c>
      <c r="C112" s="12" t="str">
        <f>_xlfn.XLOOKUP($B112,問題45社員一覧!$A$4:$A$109,問題45社員一覧!$B$4:$B$109,"")</f>
        <v>坂上 孝雄</v>
      </c>
      <c r="D112" s="12" t="str">
        <f>_xlfn.XLOOKUP($B112,問題45社員一覧!$A$4:$A$109,問題45社員一覧!$D$4:$D$109,"")</f>
        <v>開発</v>
      </c>
      <c r="E112" s="12">
        <f>DATEDIF(_xlfn.XLOOKUP($B112,問題45社員一覧!$A$4:$A$109,問題45社員一覧!$F$4:$F$109,""),$I112,"Y")</f>
        <v>1</v>
      </c>
      <c r="F112" s="12">
        <f>DATEDIF(_xlfn.XLOOKUP($B112,問題45社員一覧!$A$4:$A$109,問題45社員一覧!$E$4:$E$109,""),$I112,"Y")</f>
        <v>35</v>
      </c>
      <c r="G112" s="12" t="s">
        <v>388</v>
      </c>
      <c r="H112" s="12" t="str">
        <f>_xlfn.XLOOKUP($G112,問題45研修コース一覧!$A$4:$A$23,問題45研修コース一覧!$B$4:$B$23,"")</f>
        <v>情報機器社内管理者研修</v>
      </c>
      <c r="I112" s="13">
        <f>_xlfn.XLOOKUP($G112,問題45研修コース一覧!$A$4:$A$23,問題45研修コース一覧!$C$4:$C$23,"")</f>
        <v>45125</v>
      </c>
      <c r="J112" s="12">
        <f>_xlfn.XLOOKUP($G112,問題45研修コース一覧!$A$4:$A$23,問題45研修コース一覧!$D$4:$D$23,"")</f>
        <v>10</v>
      </c>
      <c r="K112" s="4" t="s">
        <v>279</v>
      </c>
      <c r="L112" s="22"/>
    </row>
    <row r="113" spans="1:12" x14ac:dyDescent="0.4">
      <c r="A113" s="27">
        <v>110</v>
      </c>
      <c r="B113" s="28" t="s">
        <v>397</v>
      </c>
      <c r="C113" s="29" t="str">
        <f>_xlfn.XLOOKUP($B113,問題45社員一覧!$A$4:$A$109,問題45社員一覧!$B$4:$B$109,"")</f>
        <v>笹本 隆</v>
      </c>
      <c r="D113" s="29" t="str">
        <f>_xlfn.XLOOKUP($B113,問題45社員一覧!$A$4:$A$109,問題45社員一覧!$D$4:$D$109,"")</f>
        <v>設計</v>
      </c>
      <c r="E113" s="29">
        <f>DATEDIF(_xlfn.XLOOKUP($B113,問題45社員一覧!$A$4:$A$109,問題45社員一覧!$F$4:$F$109,""),$I113,"Y")</f>
        <v>1</v>
      </c>
      <c r="F113" s="29">
        <f>DATEDIF(_xlfn.XLOOKUP($B113,問題45社員一覧!$A$4:$A$109,問題45社員一覧!$E$4:$E$109,""),$I113,"Y")</f>
        <v>22</v>
      </c>
      <c r="G113" s="29" t="s">
        <v>393</v>
      </c>
      <c r="H113" s="29" t="str">
        <f>_xlfn.XLOOKUP($G113,問題45研修コース一覧!$A$4:$A$23,問題45研修コース一覧!$B$4:$B$23,"")</f>
        <v>情報機器社内管理者研修</v>
      </c>
      <c r="I113" s="30">
        <f>_xlfn.XLOOKUP($G113,問題45研修コース一覧!$A$4:$A$23,問題45研修コース一覧!$C$4:$C$23,"")</f>
        <v>45125</v>
      </c>
      <c r="J113" s="29">
        <f>_xlfn.XLOOKUP($G113,問題45研修コース一覧!$A$4:$A$23,問題45研修コース一覧!$D$4:$D$23,"")</f>
        <v>10</v>
      </c>
      <c r="K113" s="31"/>
      <c r="L113" s="32"/>
    </row>
    <row r="115" spans="1:12" x14ac:dyDescent="0.4">
      <c r="B115" s="18"/>
    </row>
  </sheetData>
  <phoneticPr fontId="2"/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09"/>
  <sheetViews>
    <sheetView workbookViewId="0"/>
  </sheetViews>
  <sheetFormatPr defaultColWidth="13" defaultRowHeight="18.75" x14ac:dyDescent="0.4"/>
  <cols>
    <col min="1" max="6" width="13" style="2"/>
    <col min="7" max="7" width="4.25" style="2" customWidth="1"/>
    <col min="8" max="16384" width="13" style="2"/>
  </cols>
  <sheetData>
    <row r="1" spans="1:9" ht="19.5" x14ac:dyDescent="0.4">
      <c r="A1" s="1" t="s">
        <v>0</v>
      </c>
      <c r="H1" s="1" t="s">
        <v>1</v>
      </c>
    </row>
    <row r="2" spans="1:9" ht="19.5" x14ac:dyDescent="0.4">
      <c r="A2" s="1"/>
      <c r="H2" s="1"/>
    </row>
    <row r="3" spans="1:9" ht="19.5" x14ac:dyDescent="0.4">
      <c r="A3" s="7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8" t="s">
        <v>7</v>
      </c>
      <c r="G3" s="3"/>
      <c r="H3" s="9" t="s">
        <v>4</v>
      </c>
      <c r="I3" s="9" t="s">
        <v>8</v>
      </c>
    </row>
    <row r="4" spans="1:9" x14ac:dyDescent="0.4">
      <c r="A4" s="12" t="s">
        <v>9</v>
      </c>
      <c r="B4" s="12" t="s">
        <v>10</v>
      </c>
      <c r="C4" s="12">
        <v>109</v>
      </c>
      <c r="D4" s="12" t="str">
        <f t="shared" ref="D4:D35" si="0">VLOOKUP(C4,$H$4:$I$13,2,FALSE)</f>
        <v>調達</v>
      </c>
      <c r="E4" s="13">
        <v>25646</v>
      </c>
      <c r="F4" s="13">
        <v>33695</v>
      </c>
      <c r="H4" s="4">
        <v>101</v>
      </c>
      <c r="I4" s="4" t="s">
        <v>11</v>
      </c>
    </row>
    <row r="5" spans="1:9" x14ac:dyDescent="0.4">
      <c r="A5" s="12" t="s">
        <v>12</v>
      </c>
      <c r="B5" s="12" t="s">
        <v>13</v>
      </c>
      <c r="C5" s="12">
        <v>109</v>
      </c>
      <c r="D5" s="12" t="str">
        <f t="shared" si="0"/>
        <v>調達</v>
      </c>
      <c r="E5" s="13">
        <v>25145</v>
      </c>
      <c r="F5" s="13">
        <v>34060</v>
      </c>
      <c r="H5" s="4">
        <v>102</v>
      </c>
      <c r="I5" s="4" t="s">
        <v>14</v>
      </c>
    </row>
    <row r="6" spans="1:9" x14ac:dyDescent="0.4">
      <c r="A6" s="12" t="s">
        <v>15</v>
      </c>
      <c r="B6" s="12" t="s">
        <v>16</v>
      </c>
      <c r="C6" s="12">
        <v>109</v>
      </c>
      <c r="D6" s="12" t="str">
        <f t="shared" si="0"/>
        <v>調達</v>
      </c>
      <c r="E6" s="13">
        <v>25487</v>
      </c>
      <c r="F6" s="13">
        <v>34060</v>
      </c>
      <c r="H6" s="4">
        <v>103</v>
      </c>
      <c r="I6" s="4" t="s">
        <v>17</v>
      </c>
    </row>
    <row r="7" spans="1:9" x14ac:dyDescent="0.4">
      <c r="A7" s="12" t="s">
        <v>18</v>
      </c>
      <c r="B7" s="20" t="s">
        <v>19</v>
      </c>
      <c r="C7" s="12">
        <v>101</v>
      </c>
      <c r="D7" s="12" t="str">
        <f t="shared" si="0"/>
        <v>営業</v>
      </c>
      <c r="E7" s="13">
        <v>25905</v>
      </c>
      <c r="F7" s="13">
        <v>34060</v>
      </c>
      <c r="H7" s="4">
        <v>104</v>
      </c>
      <c r="I7" s="4" t="s">
        <v>20</v>
      </c>
    </row>
    <row r="8" spans="1:9" x14ac:dyDescent="0.4">
      <c r="A8" s="12" t="s">
        <v>21</v>
      </c>
      <c r="B8" s="12" t="s">
        <v>22</v>
      </c>
      <c r="C8" s="12">
        <v>103</v>
      </c>
      <c r="D8" s="12" t="str">
        <f t="shared" si="0"/>
        <v>技術</v>
      </c>
      <c r="E8" s="13">
        <v>25985</v>
      </c>
      <c r="F8" s="13">
        <v>34060</v>
      </c>
      <c r="H8" s="4">
        <v>105</v>
      </c>
      <c r="I8" s="4" t="s">
        <v>23</v>
      </c>
    </row>
    <row r="9" spans="1:9" x14ac:dyDescent="0.4">
      <c r="A9" s="12" t="s">
        <v>24</v>
      </c>
      <c r="B9" s="12" t="s">
        <v>25</v>
      </c>
      <c r="C9" s="12">
        <v>102</v>
      </c>
      <c r="D9" s="12" t="str">
        <f t="shared" si="0"/>
        <v>開発</v>
      </c>
      <c r="E9" s="13">
        <v>26000</v>
      </c>
      <c r="F9" s="13">
        <v>34060</v>
      </c>
      <c r="H9" s="4">
        <v>106</v>
      </c>
      <c r="I9" s="4" t="s">
        <v>26</v>
      </c>
    </row>
    <row r="10" spans="1:9" x14ac:dyDescent="0.4">
      <c r="A10" s="12" t="s">
        <v>27</v>
      </c>
      <c r="B10" s="20" t="s">
        <v>28</v>
      </c>
      <c r="C10" s="12">
        <v>107</v>
      </c>
      <c r="D10" s="12" t="str">
        <f t="shared" si="0"/>
        <v>企画</v>
      </c>
      <c r="E10" s="13">
        <v>26117</v>
      </c>
      <c r="F10" s="13">
        <v>34425</v>
      </c>
      <c r="H10" s="4">
        <v>107</v>
      </c>
      <c r="I10" s="4" t="s">
        <v>29</v>
      </c>
    </row>
    <row r="11" spans="1:9" x14ac:dyDescent="0.4">
      <c r="A11" s="12" t="s">
        <v>30</v>
      </c>
      <c r="B11" s="12" t="s">
        <v>31</v>
      </c>
      <c r="C11" s="12">
        <v>105</v>
      </c>
      <c r="D11" s="12" t="str">
        <f t="shared" si="0"/>
        <v>総務</v>
      </c>
      <c r="E11" s="13">
        <v>26213</v>
      </c>
      <c r="F11" s="13">
        <v>34790</v>
      </c>
      <c r="H11" s="4">
        <v>108</v>
      </c>
      <c r="I11" s="4" t="s">
        <v>32</v>
      </c>
    </row>
    <row r="12" spans="1:9" x14ac:dyDescent="0.4">
      <c r="A12" s="12" t="s">
        <v>33</v>
      </c>
      <c r="B12" s="12" t="s">
        <v>34</v>
      </c>
      <c r="C12" s="12">
        <v>101</v>
      </c>
      <c r="D12" s="12" t="str">
        <f t="shared" si="0"/>
        <v>営業</v>
      </c>
      <c r="E12" s="13">
        <v>26449</v>
      </c>
      <c r="F12" s="13">
        <v>34790</v>
      </c>
      <c r="H12" s="4">
        <v>109</v>
      </c>
      <c r="I12" s="4" t="s">
        <v>35</v>
      </c>
    </row>
    <row r="13" spans="1:9" x14ac:dyDescent="0.4">
      <c r="A13" s="12" t="s">
        <v>36</v>
      </c>
      <c r="B13" s="20" t="s">
        <v>37</v>
      </c>
      <c r="C13" s="12">
        <v>103</v>
      </c>
      <c r="D13" s="12" t="str">
        <f t="shared" si="0"/>
        <v>技術</v>
      </c>
      <c r="E13" s="13">
        <v>26623</v>
      </c>
      <c r="F13" s="13">
        <v>34790</v>
      </c>
      <c r="H13" s="4">
        <v>110</v>
      </c>
      <c r="I13" s="4" t="s">
        <v>38</v>
      </c>
    </row>
    <row r="14" spans="1:9" x14ac:dyDescent="0.4">
      <c r="A14" s="12" t="s">
        <v>39</v>
      </c>
      <c r="B14" s="12" t="s">
        <v>40</v>
      </c>
      <c r="C14" s="12">
        <v>105</v>
      </c>
      <c r="D14" s="12" t="str">
        <f t="shared" si="0"/>
        <v>総務</v>
      </c>
      <c r="E14" s="13">
        <v>26646</v>
      </c>
      <c r="F14" s="13">
        <v>34790</v>
      </c>
    </row>
    <row r="15" spans="1:9" x14ac:dyDescent="0.4">
      <c r="A15" s="12" t="s">
        <v>41</v>
      </c>
      <c r="B15" s="12" t="s">
        <v>42</v>
      </c>
      <c r="C15" s="12">
        <v>103</v>
      </c>
      <c r="D15" s="12" t="str">
        <f t="shared" si="0"/>
        <v>技術</v>
      </c>
      <c r="E15" s="13">
        <v>26751</v>
      </c>
      <c r="F15" s="13">
        <v>35156</v>
      </c>
      <c r="I15" s="5"/>
    </row>
    <row r="16" spans="1:9" x14ac:dyDescent="0.4">
      <c r="A16" s="12" t="s">
        <v>43</v>
      </c>
      <c r="B16" s="12" t="s">
        <v>44</v>
      </c>
      <c r="C16" s="12">
        <v>110</v>
      </c>
      <c r="D16" s="12" t="str">
        <f t="shared" si="0"/>
        <v>研究所</v>
      </c>
      <c r="E16" s="13">
        <v>26787</v>
      </c>
      <c r="F16" s="13">
        <v>35156</v>
      </c>
      <c r="I16" s="5"/>
    </row>
    <row r="17" spans="1:9" x14ac:dyDescent="0.4">
      <c r="A17" s="12" t="s">
        <v>45</v>
      </c>
      <c r="B17" s="12" t="s">
        <v>46</v>
      </c>
      <c r="C17" s="12">
        <v>108</v>
      </c>
      <c r="D17" s="12" t="str">
        <f t="shared" si="0"/>
        <v>設計</v>
      </c>
      <c r="E17" s="13">
        <v>26953</v>
      </c>
      <c r="F17" s="13">
        <v>35156</v>
      </c>
      <c r="I17" s="6"/>
    </row>
    <row r="18" spans="1:9" x14ac:dyDescent="0.4">
      <c r="A18" s="12" t="s">
        <v>47</v>
      </c>
      <c r="B18" s="12" t="s">
        <v>48</v>
      </c>
      <c r="C18" s="12">
        <v>101</v>
      </c>
      <c r="D18" s="12" t="str">
        <f t="shared" si="0"/>
        <v>営業</v>
      </c>
      <c r="E18" s="13">
        <v>27116</v>
      </c>
      <c r="F18" s="13">
        <v>35156</v>
      </c>
    </row>
    <row r="19" spans="1:9" x14ac:dyDescent="0.4">
      <c r="A19" s="12" t="s">
        <v>49</v>
      </c>
      <c r="B19" s="12" t="s">
        <v>50</v>
      </c>
      <c r="C19" s="12">
        <v>104</v>
      </c>
      <c r="D19" s="12" t="str">
        <f t="shared" si="0"/>
        <v>生産</v>
      </c>
      <c r="E19" s="13">
        <v>27200</v>
      </c>
      <c r="F19" s="13">
        <v>35521</v>
      </c>
    </row>
    <row r="20" spans="1:9" x14ac:dyDescent="0.4">
      <c r="A20" s="12" t="s">
        <v>51</v>
      </c>
      <c r="B20" s="12" t="s">
        <v>52</v>
      </c>
      <c r="C20" s="12">
        <v>108</v>
      </c>
      <c r="D20" s="12" t="str">
        <f t="shared" si="0"/>
        <v>設計</v>
      </c>
      <c r="E20" s="13">
        <v>27300</v>
      </c>
      <c r="F20" s="13">
        <v>35521</v>
      </c>
    </row>
    <row r="21" spans="1:9" x14ac:dyDescent="0.4">
      <c r="A21" s="12" t="s">
        <v>53</v>
      </c>
      <c r="B21" s="12" t="s">
        <v>54</v>
      </c>
      <c r="C21" s="12">
        <v>102</v>
      </c>
      <c r="D21" s="12" t="str">
        <f t="shared" si="0"/>
        <v>開発</v>
      </c>
      <c r="E21" s="13">
        <v>27382</v>
      </c>
      <c r="F21" s="13">
        <v>35521</v>
      </c>
    </row>
    <row r="22" spans="1:9" x14ac:dyDescent="0.4">
      <c r="A22" s="12" t="s">
        <v>55</v>
      </c>
      <c r="B22" s="12" t="s">
        <v>56</v>
      </c>
      <c r="C22" s="12">
        <v>103</v>
      </c>
      <c r="D22" s="12" t="str">
        <f t="shared" si="0"/>
        <v>技術</v>
      </c>
      <c r="E22" s="13">
        <v>27394</v>
      </c>
      <c r="F22" s="13">
        <v>35521</v>
      </c>
    </row>
    <row r="23" spans="1:9" x14ac:dyDescent="0.4">
      <c r="A23" s="12" t="s">
        <v>57</v>
      </c>
      <c r="B23" s="20" t="s">
        <v>58</v>
      </c>
      <c r="C23" s="12">
        <v>101</v>
      </c>
      <c r="D23" s="12" t="str">
        <f t="shared" si="0"/>
        <v>営業</v>
      </c>
      <c r="E23" s="13">
        <v>27418</v>
      </c>
      <c r="F23" s="13">
        <v>35521</v>
      </c>
    </row>
    <row r="24" spans="1:9" x14ac:dyDescent="0.4">
      <c r="A24" s="12" t="s">
        <v>59</v>
      </c>
      <c r="B24" s="12" t="s">
        <v>60</v>
      </c>
      <c r="C24" s="12">
        <v>101</v>
      </c>
      <c r="D24" s="12" t="str">
        <f t="shared" si="0"/>
        <v>営業</v>
      </c>
      <c r="E24" s="13">
        <v>27458</v>
      </c>
      <c r="F24" s="13">
        <v>35521</v>
      </c>
    </row>
    <row r="25" spans="1:9" x14ac:dyDescent="0.4">
      <c r="A25" s="12" t="s">
        <v>61</v>
      </c>
      <c r="B25" s="20" t="s">
        <v>62</v>
      </c>
      <c r="C25" s="12">
        <v>103</v>
      </c>
      <c r="D25" s="12" t="str">
        <f t="shared" si="0"/>
        <v>技術</v>
      </c>
      <c r="E25" s="13">
        <v>25795</v>
      </c>
      <c r="F25" s="13">
        <v>36251</v>
      </c>
    </row>
    <row r="26" spans="1:9" x14ac:dyDescent="0.4">
      <c r="A26" s="12" t="s">
        <v>63</v>
      </c>
      <c r="B26" s="12" t="s">
        <v>64</v>
      </c>
      <c r="C26" s="12">
        <v>108</v>
      </c>
      <c r="D26" s="12" t="str">
        <f t="shared" si="0"/>
        <v>設計</v>
      </c>
      <c r="E26" s="13">
        <v>27919</v>
      </c>
      <c r="F26" s="13">
        <v>36251</v>
      </c>
    </row>
    <row r="27" spans="1:9" x14ac:dyDescent="0.4">
      <c r="A27" s="12" t="s">
        <v>65</v>
      </c>
      <c r="B27" s="12" t="s">
        <v>66</v>
      </c>
      <c r="C27" s="12">
        <v>106</v>
      </c>
      <c r="D27" s="12" t="str">
        <f t="shared" si="0"/>
        <v>経理</v>
      </c>
      <c r="E27" s="13">
        <v>28010</v>
      </c>
      <c r="F27" s="13">
        <v>36251</v>
      </c>
    </row>
    <row r="28" spans="1:9" x14ac:dyDescent="0.4">
      <c r="A28" s="12" t="s">
        <v>67</v>
      </c>
      <c r="B28" s="12" t="s">
        <v>68</v>
      </c>
      <c r="C28" s="12">
        <v>110</v>
      </c>
      <c r="D28" s="12" t="str">
        <f t="shared" si="0"/>
        <v>研究所</v>
      </c>
      <c r="E28" s="13">
        <v>27008</v>
      </c>
      <c r="F28" s="13">
        <v>36617</v>
      </c>
    </row>
    <row r="29" spans="1:9" x14ac:dyDescent="0.4">
      <c r="A29" s="12" t="s">
        <v>69</v>
      </c>
      <c r="B29" s="12" t="s">
        <v>70</v>
      </c>
      <c r="C29" s="12">
        <v>109</v>
      </c>
      <c r="D29" s="12" t="str">
        <f t="shared" si="0"/>
        <v>調達</v>
      </c>
      <c r="E29" s="13">
        <v>28294</v>
      </c>
      <c r="F29" s="13">
        <v>36617</v>
      </c>
    </row>
    <row r="30" spans="1:9" x14ac:dyDescent="0.4">
      <c r="A30" s="12" t="s">
        <v>71</v>
      </c>
      <c r="B30" s="12" t="s">
        <v>72</v>
      </c>
      <c r="C30" s="12">
        <v>108</v>
      </c>
      <c r="D30" s="12" t="str">
        <f t="shared" si="0"/>
        <v>設計</v>
      </c>
      <c r="E30" s="13">
        <v>28355</v>
      </c>
      <c r="F30" s="13">
        <v>36617</v>
      </c>
    </row>
    <row r="31" spans="1:9" x14ac:dyDescent="0.4">
      <c r="A31" s="12" t="s">
        <v>73</v>
      </c>
      <c r="B31" s="12" t="s">
        <v>74</v>
      </c>
      <c r="C31" s="12">
        <v>101</v>
      </c>
      <c r="D31" s="12" t="str">
        <f t="shared" si="0"/>
        <v>営業</v>
      </c>
      <c r="E31" s="13">
        <v>28514</v>
      </c>
      <c r="F31" s="13">
        <v>36617</v>
      </c>
    </row>
    <row r="32" spans="1:9" x14ac:dyDescent="0.4">
      <c r="A32" s="12" t="s">
        <v>75</v>
      </c>
      <c r="B32" s="20" t="s">
        <v>76</v>
      </c>
      <c r="C32" s="12">
        <v>104</v>
      </c>
      <c r="D32" s="12" t="str">
        <f t="shared" si="0"/>
        <v>生産</v>
      </c>
      <c r="E32" s="13">
        <v>28372</v>
      </c>
      <c r="F32" s="13">
        <v>36982</v>
      </c>
    </row>
    <row r="33" spans="1:6" x14ac:dyDescent="0.4">
      <c r="A33" s="12" t="s">
        <v>77</v>
      </c>
      <c r="B33" s="12" t="s">
        <v>78</v>
      </c>
      <c r="C33" s="12">
        <v>106</v>
      </c>
      <c r="D33" s="12" t="str">
        <f t="shared" si="0"/>
        <v>経理</v>
      </c>
      <c r="E33" s="13">
        <v>28609</v>
      </c>
      <c r="F33" s="13">
        <v>36982</v>
      </c>
    </row>
    <row r="34" spans="1:6" x14ac:dyDescent="0.4">
      <c r="A34" s="12" t="s">
        <v>79</v>
      </c>
      <c r="B34" s="12" t="s">
        <v>80</v>
      </c>
      <c r="C34" s="12">
        <v>105</v>
      </c>
      <c r="D34" s="12" t="str">
        <f t="shared" si="0"/>
        <v>総務</v>
      </c>
      <c r="E34" s="13">
        <v>28820</v>
      </c>
      <c r="F34" s="13">
        <v>36982</v>
      </c>
    </row>
    <row r="35" spans="1:6" x14ac:dyDescent="0.4">
      <c r="A35" s="12" t="s">
        <v>81</v>
      </c>
      <c r="B35" s="20" t="s">
        <v>82</v>
      </c>
      <c r="C35" s="12">
        <v>105</v>
      </c>
      <c r="D35" s="12" t="str">
        <f t="shared" si="0"/>
        <v>総務</v>
      </c>
      <c r="E35" s="13">
        <v>27190</v>
      </c>
      <c r="F35" s="13">
        <v>37347</v>
      </c>
    </row>
    <row r="36" spans="1:6" x14ac:dyDescent="0.4">
      <c r="A36" s="12" t="s">
        <v>83</v>
      </c>
      <c r="B36" s="12" t="s">
        <v>84</v>
      </c>
      <c r="C36" s="12">
        <v>110</v>
      </c>
      <c r="D36" s="12" t="str">
        <f t="shared" ref="D36:D67" si="1">VLOOKUP(C36,$H$4:$I$13,2,FALSE)</f>
        <v>研究所</v>
      </c>
      <c r="E36" s="13">
        <v>29096</v>
      </c>
      <c r="F36" s="13">
        <v>37347</v>
      </c>
    </row>
    <row r="37" spans="1:6" x14ac:dyDescent="0.4">
      <c r="A37" s="12" t="s">
        <v>85</v>
      </c>
      <c r="B37" s="12" t="s">
        <v>86</v>
      </c>
      <c r="C37" s="12">
        <v>107</v>
      </c>
      <c r="D37" s="12" t="str">
        <f t="shared" si="1"/>
        <v>企画</v>
      </c>
      <c r="E37" s="13">
        <v>29118</v>
      </c>
      <c r="F37" s="13">
        <v>37347</v>
      </c>
    </row>
    <row r="38" spans="1:6" x14ac:dyDescent="0.4">
      <c r="A38" s="12" t="s">
        <v>87</v>
      </c>
      <c r="B38" s="12" t="s">
        <v>88</v>
      </c>
      <c r="C38" s="12">
        <v>103</v>
      </c>
      <c r="D38" s="12" t="str">
        <f t="shared" si="1"/>
        <v>技術</v>
      </c>
      <c r="E38" s="13">
        <v>29121</v>
      </c>
      <c r="F38" s="13">
        <v>37347</v>
      </c>
    </row>
    <row r="39" spans="1:6" x14ac:dyDescent="0.4">
      <c r="A39" s="12" t="s">
        <v>89</v>
      </c>
      <c r="B39" s="12" t="s">
        <v>90</v>
      </c>
      <c r="C39" s="12">
        <v>102</v>
      </c>
      <c r="D39" s="12" t="str">
        <f t="shared" si="1"/>
        <v>開発</v>
      </c>
      <c r="E39" s="13">
        <v>28785</v>
      </c>
      <c r="F39" s="13">
        <v>37712</v>
      </c>
    </row>
    <row r="40" spans="1:6" x14ac:dyDescent="0.4">
      <c r="A40" s="12" t="s">
        <v>91</v>
      </c>
      <c r="B40" s="12" t="s">
        <v>92</v>
      </c>
      <c r="C40" s="12">
        <v>110</v>
      </c>
      <c r="D40" s="12" t="str">
        <f t="shared" si="1"/>
        <v>研究所</v>
      </c>
      <c r="E40" s="13">
        <v>29623</v>
      </c>
      <c r="F40" s="13">
        <v>37712</v>
      </c>
    </row>
    <row r="41" spans="1:6" x14ac:dyDescent="0.4">
      <c r="A41" s="12" t="s">
        <v>93</v>
      </c>
      <c r="B41" s="12" t="s">
        <v>94</v>
      </c>
      <c r="C41" s="12">
        <v>102</v>
      </c>
      <c r="D41" s="12" t="str">
        <f t="shared" si="1"/>
        <v>開発</v>
      </c>
      <c r="E41" s="13">
        <v>29654</v>
      </c>
      <c r="F41" s="13">
        <v>37712</v>
      </c>
    </row>
    <row r="42" spans="1:6" x14ac:dyDescent="0.4">
      <c r="A42" s="12" t="s">
        <v>95</v>
      </c>
      <c r="B42" s="12" t="s">
        <v>96</v>
      </c>
      <c r="C42" s="12">
        <v>109</v>
      </c>
      <c r="D42" s="12" t="str">
        <f t="shared" si="1"/>
        <v>調達</v>
      </c>
      <c r="E42" s="13">
        <v>29658</v>
      </c>
      <c r="F42" s="13">
        <v>37712</v>
      </c>
    </row>
    <row r="43" spans="1:6" x14ac:dyDescent="0.4">
      <c r="A43" s="12" t="s">
        <v>97</v>
      </c>
      <c r="B43" s="12" t="s">
        <v>98</v>
      </c>
      <c r="C43" s="12">
        <v>104</v>
      </c>
      <c r="D43" s="12" t="str">
        <f t="shared" si="1"/>
        <v>生産</v>
      </c>
      <c r="E43" s="13">
        <v>29676</v>
      </c>
      <c r="F43" s="13">
        <v>38078</v>
      </c>
    </row>
    <row r="44" spans="1:6" x14ac:dyDescent="0.4">
      <c r="A44" s="12" t="s">
        <v>99</v>
      </c>
      <c r="B44" s="12" t="s">
        <v>100</v>
      </c>
      <c r="C44" s="12">
        <v>102</v>
      </c>
      <c r="D44" s="12" t="str">
        <f t="shared" si="1"/>
        <v>開発</v>
      </c>
      <c r="E44" s="13">
        <v>29978</v>
      </c>
      <c r="F44" s="13">
        <v>38078</v>
      </c>
    </row>
    <row r="45" spans="1:6" x14ac:dyDescent="0.4">
      <c r="A45" s="12" t="s">
        <v>101</v>
      </c>
      <c r="B45" s="12" t="s">
        <v>102</v>
      </c>
      <c r="C45" s="12">
        <v>107</v>
      </c>
      <c r="D45" s="12" t="str">
        <f t="shared" si="1"/>
        <v>企画</v>
      </c>
      <c r="E45" s="13">
        <v>30320</v>
      </c>
      <c r="F45" s="13">
        <v>38443</v>
      </c>
    </row>
    <row r="46" spans="1:6" x14ac:dyDescent="0.4">
      <c r="A46" s="12" t="s">
        <v>103</v>
      </c>
      <c r="B46" s="12" t="s">
        <v>104</v>
      </c>
      <c r="C46" s="12">
        <v>106</v>
      </c>
      <c r="D46" s="12" t="str">
        <f t="shared" si="1"/>
        <v>経理</v>
      </c>
      <c r="E46" s="13">
        <v>30286</v>
      </c>
      <c r="F46" s="13">
        <v>38808</v>
      </c>
    </row>
    <row r="47" spans="1:6" x14ac:dyDescent="0.4">
      <c r="A47" s="12" t="s">
        <v>105</v>
      </c>
      <c r="B47" s="12" t="s">
        <v>106</v>
      </c>
      <c r="C47" s="12">
        <v>108</v>
      </c>
      <c r="D47" s="12" t="str">
        <f t="shared" si="1"/>
        <v>設計</v>
      </c>
      <c r="E47" s="13">
        <v>28577</v>
      </c>
      <c r="F47" s="13">
        <v>38991</v>
      </c>
    </row>
    <row r="48" spans="1:6" x14ac:dyDescent="0.4">
      <c r="A48" s="12" t="s">
        <v>107</v>
      </c>
      <c r="B48" s="12" t="s">
        <v>108</v>
      </c>
      <c r="C48" s="12">
        <v>107</v>
      </c>
      <c r="D48" s="12" t="str">
        <f t="shared" si="1"/>
        <v>企画</v>
      </c>
      <c r="E48" s="13">
        <v>30854</v>
      </c>
      <c r="F48" s="13">
        <v>39173</v>
      </c>
    </row>
    <row r="49" spans="1:6" x14ac:dyDescent="0.4">
      <c r="A49" s="12" t="s">
        <v>109</v>
      </c>
      <c r="B49" s="20" t="s">
        <v>110</v>
      </c>
      <c r="C49" s="12">
        <v>105</v>
      </c>
      <c r="D49" s="12" t="str">
        <f t="shared" si="1"/>
        <v>総務</v>
      </c>
      <c r="E49" s="13">
        <v>31057</v>
      </c>
      <c r="F49" s="13">
        <v>39173</v>
      </c>
    </row>
    <row r="50" spans="1:6" x14ac:dyDescent="0.4">
      <c r="A50" s="12" t="s">
        <v>111</v>
      </c>
      <c r="B50" s="12" t="s">
        <v>112</v>
      </c>
      <c r="C50" s="12">
        <v>105</v>
      </c>
      <c r="D50" s="12" t="str">
        <f t="shared" si="1"/>
        <v>総務</v>
      </c>
      <c r="E50" s="13">
        <v>31066</v>
      </c>
      <c r="F50" s="13">
        <v>39173</v>
      </c>
    </row>
    <row r="51" spans="1:6" x14ac:dyDescent="0.4">
      <c r="A51" s="12" t="s">
        <v>113</v>
      </c>
      <c r="B51" s="12" t="s">
        <v>114</v>
      </c>
      <c r="C51" s="12">
        <v>101</v>
      </c>
      <c r="D51" s="12" t="str">
        <f t="shared" si="1"/>
        <v>営業</v>
      </c>
      <c r="E51" s="13">
        <v>31053</v>
      </c>
      <c r="F51" s="13">
        <v>39904</v>
      </c>
    </row>
    <row r="52" spans="1:6" x14ac:dyDescent="0.4">
      <c r="A52" s="12" t="s">
        <v>115</v>
      </c>
      <c r="B52" s="12" t="s">
        <v>116</v>
      </c>
      <c r="C52" s="12">
        <v>107</v>
      </c>
      <c r="D52" s="12" t="str">
        <f t="shared" si="1"/>
        <v>企画</v>
      </c>
      <c r="E52" s="13">
        <v>31506</v>
      </c>
      <c r="F52" s="13">
        <v>39904</v>
      </c>
    </row>
    <row r="53" spans="1:6" x14ac:dyDescent="0.4">
      <c r="A53" s="12" t="s">
        <v>117</v>
      </c>
      <c r="B53" s="12" t="s">
        <v>118</v>
      </c>
      <c r="C53" s="12">
        <v>106</v>
      </c>
      <c r="D53" s="12" t="str">
        <f t="shared" si="1"/>
        <v>経理</v>
      </c>
      <c r="E53" s="13">
        <v>31653</v>
      </c>
      <c r="F53" s="13">
        <v>39904</v>
      </c>
    </row>
    <row r="54" spans="1:6" x14ac:dyDescent="0.4">
      <c r="A54" s="12" t="s">
        <v>119</v>
      </c>
      <c r="B54" s="12" t="s">
        <v>120</v>
      </c>
      <c r="C54" s="12">
        <v>103</v>
      </c>
      <c r="D54" s="12" t="str">
        <f t="shared" si="1"/>
        <v>技術</v>
      </c>
      <c r="E54" s="13">
        <v>31524</v>
      </c>
      <c r="F54" s="13">
        <v>40269</v>
      </c>
    </row>
    <row r="55" spans="1:6" x14ac:dyDescent="0.4">
      <c r="A55" s="12" t="s">
        <v>121</v>
      </c>
      <c r="B55" s="12" t="s">
        <v>122</v>
      </c>
      <c r="C55" s="12">
        <v>104</v>
      </c>
      <c r="D55" s="12" t="str">
        <f t="shared" si="1"/>
        <v>生産</v>
      </c>
      <c r="E55" s="13">
        <v>31736</v>
      </c>
      <c r="F55" s="13">
        <v>40269</v>
      </c>
    </row>
    <row r="56" spans="1:6" x14ac:dyDescent="0.4">
      <c r="A56" s="12" t="s">
        <v>123</v>
      </c>
      <c r="B56" s="12" t="s">
        <v>124</v>
      </c>
      <c r="C56" s="12">
        <v>102</v>
      </c>
      <c r="D56" s="12" t="str">
        <f t="shared" si="1"/>
        <v>開発</v>
      </c>
      <c r="E56" s="13">
        <v>32041</v>
      </c>
      <c r="F56" s="13">
        <v>40269</v>
      </c>
    </row>
    <row r="57" spans="1:6" x14ac:dyDescent="0.4">
      <c r="A57" s="12" t="s">
        <v>125</v>
      </c>
      <c r="B57" s="12" t="s">
        <v>126</v>
      </c>
      <c r="C57" s="12">
        <v>104</v>
      </c>
      <c r="D57" s="12" t="str">
        <f t="shared" si="1"/>
        <v>生産</v>
      </c>
      <c r="E57" s="13">
        <v>32057</v>
      </c>
      <c r="F57" s="13">
        <v>40269</v>
      </c>
    </row>
    <row r="58" spans="1:6" x14ac:dyDescent="0.4">
      <c r="A58" s="12" t="s">
        <v>127</v>
      </c>
      <c r="B58" s="12" t="s">
        <v>128</v>
      </c>
      <c r="C58" s="12">
        <v>108</v>
      </c>
      <c r="D58" s="12" t="str">
        <f t="shared" si="1"/>
        <v>設計</v>
      </c>
      <c r="E58" s="13">
        <v>30258</v>
      </c>
      <c r="F58" s="13">
        <v>40452</v>
      </c>
    </row>
    <row r="59" spans="1:6" x14ac:dyDescent="0.4">
      <c r="A59" s="12" t="s">
        <v>129</v>
      </c>
      <c r="B59" s="12" t="s">
        <v>130</v>
      </c>
      <c r="C59" s="12">
        <v>109</v>
      </c>
      <c r="D59" s="12" t="str">
        <f t="shared" si="1"/>
        <v>調達</v>
      </c>
      <c r="E59" s="13">
        <v>32248</v>
      </c>
      <c r="F59" s="13">
        <v>40634</v>
      </c>
    </row>
    <row r="60" spans="1:6" x14ac:dyDescent="0.4">
      <c r="A60" s="12" t="s">
        <v>131</v>
      </c>
      <c r="B60" s="12" t="s">
        <v>132</v>
      </c>
      <c r="C60" s="12">
        <v>104</v>
      </c>
      <c r="D60" s="12" t="str">
        <f t="shared" si="1"/>
        <v>生産</v>
      </c>
      <c r="E60" s="13">
        <v>32447</v>
      </c>
      <c r="F60" s="13">
        <v>40634</v>
      </c>
    </row>
    <row r="61" spans="1:6" x14ac:dyDescent="0.4">
      <c r="A61" s="12" t="s">
        <v>133</v>
      </c>
      <c r="B61" s="12" t="s">
        <v>134</v>
      </c>
      <c r="C61" s="12">
        <v>104</v>
      </c>
      <c r="D61" s="12" t="str">
        <f t="shared" si="1"/>
        <v>生産</v>
      </c>
      <c r="E61" s="13">
        <v>32316</v>
      </c>
      <c r="F61" s="13">
        <v>41000</v>
      </c>
    </row>
    <row r="62" spans="1:6" x14ac:dyDescent="0.4">
      <c r="A62" s="12" t="s">
        <v>135</v>
      </c>
      <c r="B62" s="12" t="s">
        <v>136</v>
      </c>
      <c r="C62" s="12">
        <v>104</v>
      </c>
      <c r="D62" s="12" t="str">
        <f t="shared" si="1"/>
        <v>生産</v>
      </c>
      <c r="E62" s="13">
        <v>32622</v>
      </c>
      <c r="F62" s="13">
        <v>41000</v>
      </c>
    </row>
    <row r="63" spans="1:6" x14ac:dyDescent="0.4">
      <c r="A63" s="12" t="s">
        <v>137</v>
      </c>
      <c r="B63" s="12" t="s">
        <v>138</v>
      </c>
      <c r="C63" s="12">
        <v>108</v>
      </c>
      <c r="D63" s="12" t="str">
        <f t="shared" si="1"/>
        <v>設計</v>
      </c>
      <c r="E63" s="13">
        <v>32648</v>
      </c>
      <c r="F63" s="13">
        <v>41000</v>
      </c>
    </row>
    <row r="64" spans="1:6" x14ac:dyDescent="0.4">
      <c r="A64" s="12" t="s">
        <v>139</v>
      </c>
      <c r="B64" s="20" t="s">
        <v>140</v>
      </c>
      <c r="C64" s="12">
        <v>105</v>
      </c>
      <c r="D64" s="12" t="str">
        <f t="shared" si="1"/>
        <v>総務</v>
      </c>
      <c r="E64" s="13">
        <v>32736</v>
      </c>
      <c r="F64" s="13">
        <v>41000</v>
      </c>
    </row>
    <row r="65" spans="1:6" x14ac:dyDescent="0.4">
      <c r="A65" s="12" t="s">
        <v>141</v>
      </c>
      <c r="B65" s="12" t="s">
        <v>142</v>
      </c>
      <c r="C65" s="12">
        <v>102</v>
      </c>
      <c r="D65" s="12" t="str">
        <f t="shared" si="1"/>
        <v>開発</v>
      </c>
      <c r="E65" s="13">
        <v>32365</v>
      </c>
      <c r="F65" s="13">
        <v>41365</v>
      </c>
    </row>
    <row r="66" spans="1:6" x14ac:dyDescent="0.4">
      <c r="A66" s="12" t="s">
        <v>143</v>
      </c>
      <c r="B66" s="12" t="s">
        <v>144</v>
      </c>
      <c r="C66" s="12">
        <v>103</v>
      </c>
      <c r="D66" s="12" t="str">
        <f t="shared" si="1"/>
        <v>技術</v>
      </c>
      <c r="E66" s="13">
        <v>33009</v>
      </c>
      <c r="F66" s="13">
        <v>41365</v>
      </c>
    </row>
    <row r="67" spans="1:6" x14ac:dyDescent="0.4">
      <c r="A67" s="12" t="s">
        <v>145</v>
      </c>
      <c r="B67" s="12" t="s">
        <v>146</v>
      </c>
      <c r="C67" s="12">
        <v>106</v>
      </c>
      <c r="D67" s="12" t="str">
        <f t="shared" si="1"/>
        <v>経理</v>
      </c>
      <c r="E67" s="13">
        <v>33011</v>
      </c>
      <c r="F67" s="13">
        <v>41365</v>
      </c>
    </row>
    <row r="68" spans="1:6" x14ac:dyDescent="0.4">
      <c r="A68" s="12" t="s">
        <v>147</v>
      </c>
      <c r="B68" s="12" t="s">
        <v>148</v>
      </c>
      <c r="C68" s="12">
        <v>110</v>
      </c>
      <c r="D68" s="12" t="str">
        <f t="shared" ref="D68:D99" si="2">VLOOKUP(C68,$H$4:$I$13,2,FALSE)</f>
        <v>研究所</v>
      </c>
      <c r="E68" s="13">
        <v>33022</v>
      </c>
      <c r="F68" s="13">
        <v>41365</v>
      </c>
    </row>
    <row r="69" spans="1:6" x14ac:dyDescent="0.4">
      <c r="A69" s="12" t="s">
        <v>149</v>
      </c>
      <c r="B69" s="12" t="s">
        <v>150</v>
      </c>
      <c r="C69" s="12">
        <v>101</v>
      </c>
      <c r="D69" s="12" t="str">
        <f t="shared" si="2"/>
        <v>営業</v>
      </c>
      <c r="E69" s="13">
        <v>33220</v>
      </c>
      <c r="F69" s="13">
        <v>41365</v>
      </c>
    </row>
    <row r="70" spans="1:6" x14ac:dyDescent="0.4">
      <c r="A70" s="12" t="s">
        <v>151</v>
      </c>
      <c r="B70" s="12" t="s">
        <v>152</v>
      </c>
      <c r="C70" s="12">
        <v>108</v>
      </c>
      <c r="D70" s="12" t="str">
        <f t="shared" si="2"/>
        <v>設計</v>
      </c>
      <c r="E70" s="13">
        <v>30323</v>
      </c>
      <c r="F70" s="13">
        <v>41609</v>
      </c>
    </row>
    <row r="71" spans="1:6" x14ac:dyDescent="0.4">
      <c r="A71" s="12" t="s">
        <v>153</v>
      </c>
      <c r="B71" s="12" t="s">
        <v>154</v>
      </c>
      <c r="C71" s="12">
        <v>102</v>
      </c>
      <c r="D71" s="12" t="str">
        <f t="shared" si="2"/>
        <v>開発</v>
      </c>
      <c r="E71" s="13">
        <v>33067</v>
      </c>
      <c r="F71" s="13">
        <v>41730</v>
      </c>
    </row>
    <row r="72" spans="1:6" x14ac:dyDescent="0.4">
      <c r="A72" s="12" t="s">
        <v>155</v>
      </c>
      <c r="B72" s="12" t="s">
        <v>156</v>
      </c>
      <c r="C72" s="12">
        <v>101</v>
      </c>
      <c r="D72" s="12" t="str">
        <f t="shared" si="2"/>
        <v>営業</v>
      </c>
      <c r="E72" s="13">
        <v>33465</v>
      </c>
      <c r="F72" s="13">
        <v>41730</v>
      </c>
    </row>
    <row r="73" spans="1:6" x14ac:dyDescent="0.4">
      <c r="A73" s="12" t="s">
        <v>157</v>
      </c>
      <c r="B73" s="20" t="s">
        <v>158</v>
      </c>
      <c r="C73" s="12">
        <v>103</v>
      </c>
      <c r="D73" s="12" t="str">
        <f t="shared" si="2"/>
        <v>技術</v>
      </c>
      <c r="E73" s="13">
        <v>33842</v>
      </c>
      <c r="F73" s="13">
        <v>42095</v>
      </c>
    </row>
    <row r="74" spans="1:6" x14ac:dyDescent="0.4">
      <c r="A74" s="12" t="s">
        <v>159</v>
      </c>
      <c r="B74" s="12" t="s">
        <v>160</v>
      </c>
      <c r="C74" s="12">
        <v>110</v>
      </c>
      <c r="D74" s="12" t="str">
        <f t="shared" si="2"/>
        <v>研究所</v>
      </c>
      <c r="E74" s="13">
        <v>33898</v>
      </c>
      <c r="F74" s="13">
        <v>42095</v>
      </c>
    </row>
    <row r="75" spans="1:6" x14ac:dyDescent="0.4">
      <c r="A75" s="12" t="s">
        <v>161</v>
      </c>
      <c r="B75" s="12" t="s">
        <v>162</v>
      </c>
      <c r="C75" s="12">
        <v>101</v>
      </c>
      <c r="D75" s="12" t="str">
        <f t="shared" si="2"/>
        <v>営業</v>
      </c>
      <c r="E75" s="13">
        <v>33920</v>
      </c>
      <c r="F75" s="13">
        <v>42095</v>
      </c>
    </row>
    <row r="76" spans="1:6" x14ac:dyDescent="0.4">
      <c r="A76" s="12" t="s">
        <v>163</v>
      </c>
      <c r="B76" s="20" t="s">
        <v>164</v>
      </c>
      <c r="C76" s="12">
        <v>104</v>
      </c>
      <c r="D76" s="12" t="str">
        <f t="shared" si="2"/>
        <v>生産</v>
      </c>
      <c r="E76" s="13">
        <v>30500</v>
      </c>
      <c r="F76" s="13">
        <v>42461</v>
      </c>
    </row>
    <row r="77" spans="1:6" x14ac:dyDescent="0.4">
      <c r="A77" s="12" t="s">
        <v>165</v>
      </c>
      <c r="B77" s="20" t="s">
        <v>166</v>
      </c>
      <c r="C77" s="12">
        <v>109</v>
      </c>
      <c r="D77" s="12" t="str">
        <f t="shared" si="2"/>
        <v>調達</v>
      </c>
      <c r="E77" s="13">
        <v>34280</v>
      </c>
      <c r="F77" s="13">
        <v>42461</v>
      </c>
    </row>
    <row r="78" spans="1:6" x14ac:dyDescent="0.4">
      <c r="A78" s="12" t="s">
        <v>167</v>
      </c>
      <c r="B78" s="12" t="s">
        <v>168</v>
      </c>
      <c r="C78" s="12">
        <v>109</v>
      </c>
      <c r="D78" s="12" t="str">
        <f t="shared" si="2"/>
        <v>調達</v>
      </c>
      <c r="E78" s="13">
        <v>33554</v>
      </c>
      <c r="F78" s="13">
        <v>42826</v>
      </c>
    </row>
    <row r="79" spans="1:6" x14ac:dyDescent="0.4">
      <c r="A79" s="12" t="s">
        <v>169</v>
      </c>
      <c r="B79" s="20" t="s">
        <v>170</v>
      </c>
      <c r="C79" s="12">
        <v>105</v>
      </c>
      <c r="D79" s="12" t="str">
        <f t="shared" si="2"/>
        <v>総務</v>
      </c>
      <c r="E79" s="13">
        <v>34761</v>
      </c>
      <c r="F79" s="13">
        <v>42826</v>
      </c>
    </row>
    <row r="80" spans="1:6" x14ac:dyDescent="0.4">
      <c r="A80" s="12" t="s">
        <v>171</v>
      </c>
      <c r="B80" s="20" t="s">
        <v>172</v>
      </c>
      <c r="C80" s="12">
        <v>108</v>
      </c>
      <c r="D80" s="12" t="str">
        <f t="shared" si="2"/>
        <v>設計</v>
      </c>
      <c r="E80" s="13">
        <v>34180</v>
      </c>
      <c r="F80" s="13">
        <v>43191</v>
      </c>
    </row>
    <row r="81" spans="1:6" x14ac:dyDescent="0.4">
      <c r="A81" s="12" t="s">
        <v>173</v>
      </c>
      <c r="B81" s="20" t="s">
        <v>174</v>
      </c>
      <c r="C81" s="12">
        <v>108</v>
      </c>
      <c r="D81" s="12" t="str">
        <f t="shared" si="2"/>
        <v>設計</v>
      </c>
      <c r="E81" s="13">
        <v>35040</v>
      </c>
      <c r="F81" s="13">
        <v>43191</v>
      </c>
    </row>
    <row r="82" spans="1:6" x14ac:dyDescent="0.4">
      <c r="A82" s="12" t="s">
        <v>217</v>
      </c>
      <c r="B82" s="20" t="s">
        <v>218</v>
      </c>
      <c r="C82" s="12">
        <v>102</v>
      </c>
      <c r="D82" s="12" t="str">
        <f t="shared" si="2"/>
        <v>開発</v>
      </c>
      <c r="E82" s="13">
        <v>32425</v>
      </c>
      <c r="F82" s="13">
        <v>43374</v>
      </c>
    </row>
    <row r="83" spans="1:6" x14ac:dyDescent="0.4">
      <c r="A83" s="12" t="s">
        <v>175</v>
      </c>
      <c r="B83" s="20" t="s">
        <v>176</v>
      </c>
      <c r="C83" s="12">
        <v>103</v>
      </c>
      <c r="D83" s="12" t="str">
        <f t="shared" si="2"/>
        <v>技術</v>
      </c>
      <c r="E83" s="13">
        <v>34804</v>
      </c>
      <c r="F83" s="13">
        <v>43556</v>
      </c>
    </row>
    <row r="84" spans="1:6" x14ac:dyDescent="0.4">
      <c r="A84" s="12" t="s">
        <v>177</v>
      </c>
      <c r="B84" s="20" t="s">
        <v>178</v>
      </c>
      <c r="C84" s="12">
        <v>105</v>
      </c>
      <c r="D84" s="12" t="str">
        <f t="shared" si="2"/>
        <v>総務</v>
      </c>
      <c r="E84" s="13">
        <v>35171</v>
      </c>
      <c r="F84" s="13">
        <v>43556</v>
      </c>
    </row>
    <row r="85" spans="1:6" x14ac:dyDescent="0.4">
      <c r="A85" s="12" t="s">
        <v>179</v>
      </c>
      <c r="B85" s="12" t="s">
        <v>180</v>
      </c>
      <c r="C85" s="12">
        <v>109</v>
      </c>
      <c r="D85" s="12" t="str">
        <f t="shared" si="2"/>
        <v>調達</v>
      </c>
      <c r="E85" s="13">
        <v>35265</v>
      </c>
      <c r="F85" s="13">
        <v>43556</v>
      </c>
    </row>
    <row r="86" spans="1:6" x14ac:dyDescent="0.4">
      <c r="A86" s="12" t="s">
        <v>181</v>
      </c>
      <c r="B86" s="12" t="s">
        <v>182</v>
      </c>
      <c r="C86" s="12">
        <v>108</v>
      </c>
      <c r="D86" s="12" t="str">
        <f t="shared" si="2"/>
        <v>設計</v>
      </c>
      <c r="E86" s="13">
        <v>33705</v>
      </c>
      <c r="F86" s="13">
        <v>43922</v>
      </c>
    </row>
    <row r="87" spans="1:6" x14ac:dyDescent="0.4">
      <c r="A87" s="12" t="s">
        <v>187</v>
      </c>
      <c r="B87" s="12" t="s">
        <v>188</v>
      </c>
      <c r="C87" s="12">
        <v>108</v>
      </c>
      <c r="D87" s="12" t="str">
        <f t="shared" si="2"/>
        <v>設計</v>
      </c>
      <c r="E87" s="13">
        <v>35573</v>
      </c>
      <c r="F87" s="13">
        <v>43922</v>
      </c>
    </row>
    <row r="88" spans="1:6" x14ac:dyDescent="0.4">
      <c r="A88" s="12" t="s">
        <v>183</v>
      </c>
      <c r="B88" s="12" t="s">
        <v>184</v>
      </c>
      <c r="C88" s="12">
        <v>110</v>
      </c>
      <c r="D88" s="12" t="str">
        <f t="shared" si="2"/>
        <v>研究所</v>
      </c>
      <c r="E88" s="13">
        <v>35608</v>
      </c>
      <c r="F88" s="13">
        <v>43922</v>
      </c>
    </row>
    <row r="89" spans="1:6" x14ac:dyDescent="0.4">
      <c r="A89" s="12" t="s">
        <v>185</v>
      </c>
      <c r="B89" s="12" t="s">
        <v>186</v>
      </c>
      <c r="C89" s="12">
        <v>107</v>
      </c>
      <c r="D89" s="12" t="str">
        <f t="shared" si="2"/>
        <v>企画</v>
      </c>
      <c r="E89" s="13">
        <v>35651</v>
      </c>
      <c r="F89" s="13">
        <v>43922</v>
      </c>
    </row>
    <row r="90" spans="1:6" x14ac:dyDescent="0.4">
      <c r="A90" s="12" t="s">
        <v>189</v>
      </c>
      <c r="B90" s="12" t="s">
        <v>190</v>
      </c>
      <c r="C90" s="12">
        <v>102</v>
      </c>
      <c r="D90" s="12" t="str">
        <f t="shared" si="2"/>
        <v>開発</v>
      </c>
      <c r="E90" s="13">
        <v>35957</v>
      </c>
      <c r="F90" s="13">
        <v>43922</v>
      </c>
    </row>
    <row r="91" spans="1:6" x14ac:dyDescent="0.4">
      <c r="A91" s="12" t="s">
        <v>197</v>
      </c>
      <c r="B91" s="12" t="s">
        <v>198</v>
      </c>
      <c r="C91" s="12">
        <v>101</v>
      </c>
      <c r="D91" s="12" t="str">
        <f t="shared" si="2"/>
        <v>営業</v>
      </c>
      <c r="E91" s="13">
        <v>34849</v>
      </c>
      <c r="F91" s="13">
        <v>44287</v>
      </c>
    </row>
    <row r="92" spans="1:6" x14ac:dyDescent="0.4">
      <c r="A92" s="12" t="s">
        <v>193</v>
      </c>
      <c r="B92" s="12" t="s">
        <v>194</v>
      </c>
      <c r="C92" s="12">
        <v>106</v>
      </c>
      <c r="D92" s="12" t="str">
        <f t="shared" si="2"/>
        <v>経理</v>
      </c>
      <c r="E92" s="13">
        <v>36395</v>
      </c>
      <c r="F92" s="13">
        <v>44287</v>
      </c>
    </row>
    <row r="93" spans="1:6" x14ac:dyDescent="0.4">
      <c r="A93" s="12" t="s">
        <v>191</v>
      </c>
      <c r="B93" s="12" t="s">
        <v>192</v>
      </c>
      <c r="C93" s="12">
        <v>106</v>
      </c>
      <c r="D93" s="12" t="str">
        <f t="shared" si="2"/>
        <v>経理</v>
      </c>
      <c r="E93" s="13">
        <v>36607</v>
      </c>
      <c r="F93" s="13">
        <v>44287</v>
      </c>
    </row>
    <row r="94" spans="1:6" x14ac:dyDescent="0.4">
      <c r="A94" s="12" t="s">
        <v>195</v>
      </c>
      <c r="B94" s="12" t="s">
        <v>196</v>
      </c>
      <c r="C94" s="12">
        <v>110</v>
      </c>
      <c r="D94" s="12" t="str">
        <f t="shared" si="2"/>
        <v>研究所</v>
      </c>
      <c r="E94" s="13">
        <v>36842</v>
      </c>
      <c r="F94" s="13">
        <v>44287</v>
      </c>
    </row>
    <row r="95" spans="1:6" x14ac:dyDescent="0.4">
      <c r="A95" s="12" t="s">
        <v>199</v>
      </c>
      <c r="B95" s="12" t="s">
        <v>200</v>
      </c>
      <c r="C95" s="12">
        <v>109</v>
      </c>
      <c r="D95" s="12" t="str">
        <f t="shared" si="2"/>
        <v>調達</v>
      </c>
      <c r="E95" s="13">
        <v>37100</v>
      </c>
      <c r="F95" s="13">
        <v>44287</v>
      </c>
    </row>
    <row r="96" spans="1:6" x14ac:dyDescent="0.4">
      <c r="A96" s="12" t="s">
        <v>201</v>
      </c>
      <c r="B96" s="12" t="s">
        <v>202</v>
      </c>
      <c r="C96" s="12">
        <v>108</v>
      </c>
      <c r="D96" s="12" t="str">
        <f t="shared" si="2"/>
        <v>設計</v>
      </c>
      <c r="E96" s="13">
        <v>37167</v>
      </c>
      <c r="F96" s="13">
        <v>44287</v>
      </c>
    </row>
    <row r="97" spans="1:6" x14ac:dyDescent="0.4">
      <c r="A97" s="12" t="s">
        <v>229</v>
      </c>
      <c r="B97" s="12" t="s">
        <v>230</v>
      </c>
      <c r="C97" s="12">
        <v>102</v>
      </c>
      <c r="D97" s="12" t="str">
        <f t="shared" si="2"/>
        <v>開発</v>
      </c>
      <c r="E97" s="13">
        <v>32134</v>
      </c>
      <c r="F97" s="13">
        <v>44652</v>
      </c>
    </row>
    <row r="98" spans="1:6" x14ac:dyDescent="0.4">
      <c r="A98" s="12" t="s">
        <v>209</v>
      </c>
      <c r="B98" s="12" t="s">
        <v>210</v>
      </c>
      <c r="C98" s="12">
        <v>108</v>
      </c>
      <c r="D98" s="12" t="str">
        <f t="shared" si="2"/>
        <v>設計</v>
      </c>
      <c r="E98" s="13">
        <v>37032</v>
      </c>
      <c r="F98" s="13">
        <v>44652</v>
      </c>
    </row>
    <row r="99" spans="1:6" x14ac:dyDescent="0.4">
      <c r="A99" s="12" t="s">
        <v>203</v>
      </c>
      <c r="B99" s="12" t="s">
        <v>204</v>
      </c>
      <c r="C99" s="12">
        <v>104</v>
      </c>
      <c r="D99" s="12" t="str">
        <f t="shared" si="2"/>
        <v>生産</v>
      </c>
      <c r="E99" s="13">
        <v>37257</v>
      </c>
      <c r="F99" s="13">
        <v>44652</v>
      </c>
    </row>
    <row r="100" spans="1:6" x14ac:dyDescent="0.4">
      <c r="A100" s="12" t="s">
        <v>211</v>
      </c>
      <c r="B100" s="20" t="s">
        <v>212</v>
      </c>
      <c r="C100" s="12">
        <v>101</v>
      </c>
      <c r="D100" s="12" t="str">
        <f t="shared" ref="D100:D131" si="3">VLOOKUP(C100,$H$4:$I$13,2,FALSE)</f>
        <v>営業</v>
      </c>
      <c r="E100" s="13">
        <v>37280</v>
      </c>
      <c r="F100" s="13">
        <v>44652</v>
      </c>
    </row>
    <row r="101" spans="1:6" x14ac:dyDescent="0.4">
      <c r="A101" s="12" t="s">
        <v>205</v>
      </c>
      <c r="B101" s="20" t="s">
        <v>206</v>
      </c>
      <c r="C101" s="12">
        <v>103</v>
      </c>
      <c r="D101" s="12" t="str">
        <f t="shared" si="3"/>
        <v>技術</v>
      </c>
      <c r="E101" s="13">
        <v>37540</v>
      </c>
      <c r="F101" s="13">
        <v>44652</v>
      </c>
    </row>
    <row r="102" spans="1:6" x14ac:dyDescent="0.4">
      <c r="A102" s="12" t="s">
        <v>207</v>
      </c>
      <c r="B102" s="12" t="s">
        <v>208</v>
      </c>
      <c r="C102" s="12">
        <v>108</v>
      </c>
      <c r="D102" s="12" t="str">
        <f t="shared" si="3"/>
        <v>設計</v>
      </c>
      <c r="E102" s="13">
        <v>37559</v>
      </c>
      <c r="F102" s="13">
        <v>44652</v>
      </c>
    </row>
    <row r="103" spans="1:6" x14ac:dyDescent="0.4">
      <c r="A103" s="12" t="s">
        <v>213</v>
      </c>
      <c r="B103" s="20" t="s">
        <v>214</v>
      </c>
      <c r="C103" s="12">
        <v>108</v>
      </c>
      <c r="D103" s="12" t="str">
        <f t="shared" si="3"/>
        <v>設計</v>
      </c>
      <c r="E103" s="13">
        <v>37805</v>
      </c>
      <c r="F103" s="13">
        <v>44652</v>
      </c>
    </row>
    <row r="104" spans="1:6" x14ac:dyDescent="0.4">
      <c r="A104" s="12" t="s">
        <v>215</v>
      </c>
      <c r="B104" s="12" t="s">
        <v>216</v>
      </c>
      <c r="C104" s="12">
        <v>107</v>
      </c>
      <c r="D104" s="12" t="str">
        <f t="shared" si="3"/>
        <v>企画</v>
      </c>
      <c r="E104" s="13">
        <v>32219</v>
      </c>
      <c r="F104" s="13">
        <v>44652</v>
      </c>
    </row>
    <row r="105" spans="1:6" x14ac:dyDescent="0.4">
      <c r="A105" s="12" t="s">
        <v>219</v>
      </c>
      <c r="B105" s="20" t="s">
        <v>220</v>
      </c>
      <c r="C105" s="12">
        <v>102</v>
      </c>
      <c r="D105" s="12" t="str">
        <f t="shared" si="3"/>
        <v>開発</v>
      </c>
      <c r="E105" s="13">
        <v>32311</v>
      </c>
      <c r="F105" s="13">
        <v>44652</v>
      </c>
    </row>
    <row r="106" spans="1:6" x14ac:dyDescent="0.4">
      <c r="A106" s="12" t="s">
        <v>221</v>
      </c>
      <c r="B106" s="12" t="s">
        <v>222</v>
      </c>
      <c r="C106" s="12">
        <v>101</v>
      </c>
      <c r="D106" s="12" t="str">
        <f t="shared" si="3"/>
        <v>営業</v>
      </c>
      <c r="E106" s="13">
        <v>37220</v>
      </c>
      <c r="F106" s="13">
        <v>44652</v>
      </c>
    </row>
    <row r="107" spans="1:6" x14ac:dyDescent="0.4">
      <c r="A107" s="12" t="s">
        <v>223</v>
      </c>
      <c r="B107" s="12" t="s">
        <v>224</v>
      </c>
      <c r="C107" s="12">
        <v>108</v>
      </c>
      <c r="D107" s="12" t="str">
        <f t="shared" si="3"/>
        <v>設計</v>
      </c>
      <c r="E107" s="13">
        <v>30455</v>
      </c>
      <c r="F107" s="13">
        <v>44652</v>
      </c>
    </row>
    <row r="108" spans="1:6" x14ac:dyDescent="0.4">
      <c r="A108" s="12" t="s">
        <v>225</v>
      </c>
      <c r="B108" s="12" t="s">
        <v>226</v>
      </c>
      <c r="C108" s="12">
        <v>107</v>
      </c>
      <c r="D108" s="12" t="str">
        <f t="shared" si="3"/>
        <v>企画</v>
      </c>
      <c r="E108" s="13">
        <v>30511</v>
      </c>
      <c r="F108" s="13">
        <v>44652</v>
      </c>
    </row>
    <row r="109" spans="1:6" x14ac:dyDescent="0.4">
      <c r="A109" s="12" t="s">
        <v>227</v>
      </c>
      <c r="B109" s="12" t="s">
        <v>228</v>
      </c>
      <c r="C109" s="12">
        <v>103</v>
      </c>
      <c r="D109" s="12" t="str">
        <f t="shared" si="3"/>
        <v>技術</v>
      </c>
      <c r="E109" s="13">
        <v>28703</v>
      </c>
      <c r="F109" s="13">
        <v>44652</v>
      </c>
    </row>
  </sheetData>
  <phoneticPr fontId="2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3"/>
  <sheetViews>
    <sheetView workbookViewId="0"/>
  </sheetViews>
  <sheetFormatPr defaultColWidth="13" defaultRowHeight="18.75" x14ac:dyDescent="0.4"/>
  <cols>
    <col min="1" max="1" width="13" style="2"/>
    <col min="2" max="2" width="37" style="2" customWidth="1"/>
    <col min="3" max="3" width="13" style="6"/>
    <col min="4" max="16384" width="13" style="2"/>
  </cols>
  <sheetData>
    <row r="1" spans="1:4" ht="19.5" x14ac:dyDescent="0.4">
      <c r="A1" s="1" t="s">
        <v>231</v>
      </c>
    </row>
    <row r="3" spans="1:4" ht="19.5" x14ac:dyDescent="0.4">
      <c r="A3" s="10" t="s">
        <v>232</v>
      </c>
      <c r="B3" s="10" t="s">
        <v>233</v>
      </c>
      <c r="C3" s="11" t="s">
        <v>234</v>
      </c>
      <c r="D3" s="10" t="s">
        <v>235</v>
      </c>
    </row>
    <row r="4" spans="1:4" x14ac:dyDescent="0.4">
      <c r="A4" s="12" t="s">
        <v>236</v>
      </c>
      <c r="B4" s="12" t="s">
        <v>237</v>
      </c>
      <c r="C4" s="13">
        <v>44465</v>
      </c>
      <c r="D4" s="12">
        <v>10</v>
      </c>
    </row>
    <row r="5" spans="1:4" x14ac:dyDescent="0.4">
      <c r="A5" s="12" t="s">
        <v>238</v>
      </c>
      <c r="B5" s="12" t="s">
        <v>239</v>
      </c>
      <c r="C5" s="13">
        <v>44851</v>
      </c>
      <c r="D5" s="12">
        <v>5</v>
      </c>
    </row>
    <row r="6" spans="1:4" x14ac:dyDescent="0.4">
      <c r="A6" s="12" t="s">
        <v>240</v>
      </c>
      <c r="B6" s="12" t="s">
        <v>241</v>
      </c>
      <c r="C6" s="13">
        <v>44514</v>
      </c>
      <c r="D6" s="12">
        <v>10</v>
      </c>
    </row>
    <row r="7" spans="1:4" x14ac:dyDescent="0.4">
      <c r="A7" s="12" t="s">
        <v>242</v>
      </c>
      <c r="B7" s="12" t="s">
        <v>241</v>
      </c>
      <c r="C7" s="13">
        <v>44914</v>
      </c>
      <c r="D7" s="12">
        <v>10</v>
      </c>
    </row>
    <row r="8" spans="1:4" x14ac:dyDescent="0.4">
      <c r="A8" s="12" t="s">
        <v>243</v>
      </c>
      <c r="B8" s="12" t="s">
        <v>244</v>
      </c>
      <c r="C8" s="13">
        <v>44612</v>
      </c>
      <c r="D8" s="12">
        <v>20</v>
      </c>
    </row>
    <row r="9" spans="1:4" x14ac:dyDescent="0.4">
      <c r="A9" s="12" t="s">
        <v>245</v>
      </c>
      <c r="B9" s="12" t="s">
        <v>246</v>
      </c>
      <c r="C9" s="13">
        <v>44640</v>
      </c>
      <c r="D9" s="12">
        <v>10</v>
      </c>
    </row>
    <row r="10" spans="1:4" x14ac:dyDescent="0.4">
      <c r="A10" s="12" t="s">
        <v>247</v>
      </c>
      <c r="B10" s="12" t="s">
        <v>248</v>
      </c>
      <c r="C10" s="13">
        <v>44703</v>
      </c>
      <c r="D10" s="12">
        <v>15</v>
      </c>
    </row>
    <row r="11" spans="1:4" x14ac:dyDescent="0.4">
      <c r="A11" s="12" t="s">
        <v>249</v>
      </c>
      <c r="B11" s="12" t="s">
        <v>250</v>
      </c>
      <c r="C11" s="13">
        <v>44731</v>
      </c>
      <c r="D11" s="12">
        <v>10</v>
      </c>
    </row>
    <row r="12" spans="1:4" x14ac:dyDescent="0.4">
      <c r="A12" s="12" t="s">
        <v>251</v>
      </c>
      <c r="B12" s="12" t="s">
        <v>241</v>
      </c>
      <c r="C12" s="13">
        <v>44766</v>
      </c>
      <c r="D12" s="12">
        <v>10</v>
      </c>
    </row>
    <row r="13" spans="1:4" x14ac:dyDescent="0.4">
      <c r="A13" s="12" t="s">
        <v>252</v>
      </c>
      <c r="B13" s="12" t="s">
        <v>253</v>
      </c>
      <c r="C13" s="13">
        <v>44815</v>
      </c>
      <c r="D13" s="12">
        <v>10</v>
      </c>
    </row>
    <row r="14" spans="1:4" x14ac:dyDescent="0.4">
      <c r="A14" s="12" t="s">
        <v>254</v>
      </c>
      <c r="B14" s="12" t="s">
        <v>255</v>
      </c>
      <c r="C14" s="13">
        <v>44857</v>
      </c>
      <c r="D14" s="12">
        <v>5</v>
      </c>
    </row>
    <row r="15" spans="1:4" x14ac:dyDescent="0.4">
      <c r="A15" s="12" t="s">
        <v>256</v>
      </c>
      <c r="B15" s="12" t="s">
        <v>257</v>
      </c>
      <c r="C15" s="13">
        <v>44857</v>
      </c>
      <c r="D15" s="12">
        <v>5</v>
      </c>
    </row>
    <row r="16" spans="1:4" x14ac:dyDescent="0.4">
      <c r="A16" s="12" t="s">
        <v>258</v>
      </c>
      <c r="B16" s="12" t="s">
        <v>259</v>
      </c>
      <c r="C16" s="13">
        <v>44885</v>
      </c>
      <c r="D16" s="12">
        <v>10</v>
      </c>
    </row>
    <row r="17" spans="1:4" x14ac:dyDescent="0.4">
      <c r="A17" s="12" t="s">
        <v>260</v>
      </c>
      <c r="B17" s="12" t="s">
        <v>261</v>
      </c>
      <c r="C17" s="13">
        <v>44913</v>
      </c>
      <c r="D17" s="12">
        <v>10</v>
      </c>
    </row>
    <row r="18" spans="1:4" x14ac:dyDescent="0.4">
      <c r="A18" s="12" t="s">
        <v>262</v>
      </c>
      <c r="B18" s="12" t="s">
        <v>263</v>
      </c>
      <c r="C18" s="13">
        <v>44976</v>
      </c>
      <c r="D18" s="12">
        <v>5</v>
      </c>
    </row>
    <row r="19" spans="1:4" x14ac:dyDescent="0.4">
      <c r="A19" s="12" t="s">
        <v>264</v>
      </c>
      <c r="B19" s="12" t="s">
        <v>265</v>
      </c>
      <c r="C19" s="13">
        <v>45003</v>
      </c>
      <c r="D19" s="12">
        <v>15</v>
      </c>
    </row>
    <row r="20" spans="1:4" x14ac:dyDescent="0.4">
      <c r="A20" s="12" t="s">
        <v>266</v>
      </c>
      <c r="B20" s="12" t="s">
        <v>244</v>
      </c>
      <c r="C20" s="13">
        <v>45073</v>
      </c>
      <c r="D20" s="12">
        <v>10</v>
      </c>
    </row>
    <row r="21" spans="1:4" x14ac:dyDescent="0.4">
      <c r="A21" s="12" t="s">
        <v>267</v>
      </c>
      <c r="B21" s="12" t="s">
        <v>241</v>
      </c>
      <c r="C21" s="13">
        <v>45087</v>
      </c>
      <c r="D21" s="12">
        <v>5</v>
      </c>
    </row>
    <row r="22" spans="1:4" x14ac:dyDescent="0.4">
      <c r="A22" s="12" t="s">
        <v>268</v>
      </c>
      <c r="B22" s="12" t="s">
        <v>269</v>
      </c>
      <c r="C22" s="13">
        <v>45113</v>
      </c>
      <c r="D22" s="12">
        <v>10</v>
      </c>
    </row>
    <row r="23" spans="1:4" x14ac:dyDescent="0.4">
      <c r="A23" s="12" t="s">
        <v>270</v>
      </c>
      <c r="B23" s="12" t="s">
        <v>398</v>
      </c>
      <c r="C23" s="13">
        <v>45125</v>
      </c>
      <c r="D23" s="12">
        <v>10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問題45受講台帳</vt:lpstr>
      <vt:lpstr>問題45社員一覧</vt:lpstr>
      <vt:lpstr>問題45研修コース一覧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2016-05-09T05:09:20Z</dcterms:created>
  <dcterms:modified xsi:type="dcterms:W3CDTF">2023-02-27T04:42:05Z</dcterms:modified>
</cp:coreProperties>
</file>