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13_ncr:1_{29C2027E-1CCD-440E-9C72-7A94804B98A7}" xr6:coauthVersionLast="47" xr6:coauthVersionMax="47" xr10:uidLastSave="{00000000-0000-0000-0000-000000000000}"/>
  <bookViews>
    <workbookView xWindow="-120" yWindow="-120" windowWidth="19440" windowHeight="11760" tabRatio="500" activeTab="1" xr2:uid="{00000000-000D-0000-FFFF-FFFF00000000}"/>
  </bookViews>
  <sheets>
    <sheet name="問題48納品書" sheetId="1" r:id="rId1"/>
    <sheet name="請求書" sheetId="2" r:id="rId2"/>
  </sheets>
  <definedNames>
    <definedName name="_xlnm.Print_Area" localSheetId="1">請求書!$A$1:$E$45</definedName>
    <definedName name="_xlnm.Print_Area" localSheetId="0">問題48納品書!$A$1:$E$40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6" i="2" l="1"/>
  <c r="E27" i="2"/>
  <c r="E28" i="2"/>
  <c r="E29" i="2"/>
  <c r="E30" i="2"/>
  <c r="E31" i="2"/>
  <c r="E32" i="2"/>
  <c r="E33" i="2"/>
  <c r="C22" i="2"/>
  <c r="E23" i="1"/>
  <c r="E24" i="1"/>
  <c r="E25" i="1"/>
  <c r="E26" i="1"/>
  <c r="E27" i="1"/>
  <c r="E28" i="1"/>
  <c r="E29" i="1"/>
  <c r="E30" i="1"/>
</calcChain>
</file>

<file path=xl/sharedStrings.xml><?xml version="1.0" encoding="utf-8"?>
<sst xmlns="http://schemas.openxmlformats.org/spreadsheetml/2006/main" count="64" uniqueCount="36">
  <si>
    <t>納品書</t>
    <rPh sb="0" eb="3">
      <t>ノウヒンショ</t>
    </rPh>
    <phoneticPr fontId="3"/>
  </si>
  <si>
    <t>No.081209</t>
    <phoneticPr fontId="3"/>
  </si>
  <si>
    <t>発行日</t>
    <rPh sb="0" eb="3">
      <t>ハッコウビ</t>
    </rPh>
    <phoneticPr fontId="3"/>
  </si>
  <si>
    <t>株式会社アルファ商事　御中</t>
    <rPh sb="0" eb="4">
      <t>カブシキガイシャ</t>
    </rPh>
    <rPh sb="8" eb="10">
      <t>ショウジ</t>
    </rPh>
    <rPh sb="11" eb="13">
      <t>オンチュウ</t>
    </rPh>
    <phoneticPr fontId="3"/>
  </si>
  <si>
    <t>株式会社島村飲料</t>
    <rPh sb="0" eb="4">
      <t>カブシキガイシャ</t>
    </rPh>
    <rPh sb="4" eb="6">
      <t>シマムラ</t>
    </rPh>
    <rPh sb="6" eb="8">
      <t>インリョウ</t>
    </rPh>
    <phoneticPr fontId="3"/>
  </si>
  <si>
    <t>〒980-0000　仙台市青葉区中央0-3-1</t>
    <rPh sb="10" eb="12">
      <t>センダイ</t>
    </rPh>
    <rPh sb="12" eb="13">
      <t>シ</t>
    </rPh>
    <rPh sb="13" eb="15">
      <t>アオバ</t>
    </rPh>
    <rPh sb="15" eb="16">
      <t>ク</t>
    </rPh>
    <rPh sb="16" eb="18">
      <t>チュウオウ</t>
    </rPh>
    <phoneticPr fontId="3"/>
  </si>
  <si>
    <t>電話02-0000-6010</t>
    <rPh sb="0" eb="2">
      <t>デンワ</t>
    </rPh>
    <phoneticPr fontId="3"/>
  </si>
  <si>
    <t>責任者</t>
    <rPh sb="0" eb="2">
      <t>セキニン</t>
    </rPh>
    <rPh sb="2" eb="3">
      <t>シャ</t>
    </rPh>
    <phoneticPr fontId="3"/>
  </si>
  <si>
    <t>担当者</t>
    <rPh sb="0" eb="3">
      <t>タントウシャ</t>
    </rPh>
    <phoneticPr fontId="3"/>
  </si>
  <si>
    <t>このたびはご注文ありがとうございました。</t>
    <rPh sb="6" eb="8">
      <t>チュウモン</t>
    </rPh>
    <phoneticPr fontId="3"/>
  </si>
  <si>
    <t>以下のとおり納品申し上げます。</t>
    <rPh sb="0" eb="2">
      <t>イカ</t>
    </rPh>
    <rPh sb="6" eb="8">
      <t>ノウヒン</t>
    </rPh>
    <rPh sb="8" eb="9">
      <t>モウ</t>
    </rPh>
    <rPh sb="10" eb="11">
      <t>ア</t>
    </rPh>
    <phoneticPr fontId="3"/>
  </si>
  <si>
    <t>今後ともよろしくお願い申し上げます。</t>
    <rPh sb="0" eb="2">
      <t>コンゴ</t>
    </rPh>
    <rPh sb="9" eb="10">
      <t>ネガ</t>
    </rPh>
    <rPh sb="11" eb="12">
      <t>モウ</t>
    </rPh>
    <rPh sb="13" eb="14">
      <t>ア</t>
    </rPh>
    <phoneticPr fontId="3"/>
  </si>
  <si>
    <t>No.</t>
    <phoneticPr fontId="3"/>
  </si>
  <si>
    <t>品名</t>
    <rPh sb="0" eb="2">
      <t>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</si>
  <si>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</si>
  <si>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</si>
  <si>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</si>
  <si>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冷水ミネラルサーバーRS90</t>
    <rPh sb="0" eb="2">
      <t>レイスイ</t>
    </rPh>
    <phoneticPr fontId="3"/>
  </si>
  <si>
    <t>冷水ミネラルサーバーRR20</t>
    <rPh sb="0" eb="2">
      <t>レイスイ</t>
    </rPh>
    <phoneticPr fontId="3"/>
  </si>
  <si>
    <t>ウォーターサーバー8L</t>
    <phoneticPr fontId="3"/>
  </si>
  <si>
    <t>ウォーターサーバー5L</t>
    <phoneticPr fontId="3"/>
  </si>
  <si>
    <t>ミネラルサーバーカートリッジ</t>
    <phoneticPr fontId="3"/>
  </si>
  <si>
    <t>小計</t>
    <rPh sb="0" eb="1">
      <t>ショウ</t>
    </rPh>
    <rPh sb="1" eb="2">
      <t>ケイ</t>
    </rPh>
    <phoneticPr fontId="3"/>
  </si>
  <si>
    <t>合計</t>
    <rPh sb="0" eb="2">
      <t>ゴウケイ</t>
    </rPh>
    <phoneticPr fontId="3"/>
  </si>
  <si>
    <t>お問合せ先</t>
    <rPh sb="1" eb="3">
      <t>トイアワ</t>
    </rPh>
    <rPh sb="4" eb="5">
      <t>サキ</t>
    </rPh>
    <phoneticPr fontId="3"/>
  </si>
  <si>
    <t>販売1課　藤井　真一</t>
    <rPh sb="0" eb="2">
      <t>ハンバイ</t>
    </rPh>
    <rPh sb="3" eb="4">
      <t>カ</t>
    </rPh>
    <rPh sb="5" eb="7">
      <t>フジイ</t>
    </rPh>
    <rPh sb="8" eb="10">
      <t>シンイチ</t>
    </rPh>
    <phoneticPr fontId="3"/>
  </si>
  <si>
    <t>電話　02-0000-6010　</t>
    <rPh sb="0" eb="2">
      <t>デンワ</t>
    </rPh>
    <phoneticPr fontId="3"/>
  </si>
  <si>
    <t>メール　shinichi@example.ne.jp</t>
    <phoneticPr fontId="3"/>
  </si>
  <si>
    <t>御請求書</t>
    <rPh sb="0" eb="4">
      <t>オンセイキュウショ</t>
    </rPh>
    <phoneticPr fontId="3"/>
  </si>
  <si>
    <t>No.B01-300</t>
    <phoneticPr fontId="3"/>
  </si>
  <si>
    <t>以下のとおり御請求申し上げます。</t>
    <rPh sb="0" eb="2">
      <t>イカ</t>
    </rPh>
    <rPh sb="6" eb="9">
      <t>ゴセイキュウ</t>
    </rPh>
    <rPh sb="9" eb="10">
      <t>モウ</t>
    </rPh>
    <rPh sb="11" eb="12">
      <t>ア</t>
    </rPh>
    <phoneticPr fontId="3"/>
  </si>
  <si>
    <t>御請求金額</t>
    <rPh sb="0" eb="5">
      <t>オンセイキュウキンガク</t>
    </rPh>
    <phoneticPr fontId="3"/>
  </si>
  <si>
    <t>請求明細</t>
    <rPh sb="0" eb="4">
      <t>セイキュウメイサイ</t>
    </rPh>
    <phoneticPr fontId="3"/>
  </si>
  <si>
    <t>中央銀行南口支店　普通　1122112　名義：株式会社島村飲料</t>
    <rPh sb="0" eb="4">
      <t>チュウオウギンコウ</t>
    </rPh>
    <rPh sb="4" eb="8">
      <t>ミナミグチシテン</t>
    </rPh>
    <rPh sb="9" eb="11">
      <t>フツウ</t>
    </rPh>
    <rPh sb="20" eb="22">
      <t>メイギ</t>
    </rPh>
    <rPh sb="23" eb="27">
      <t>カブシキガイシャ</t>
    </rPh>
    <rPh sb="27" eb="31">
      <t>シマムラインリョウ</t>
    </rPh>
    <phoneticPr fontId="3"/>
  </si>
  <si>
    <t>お振込みは下記までお願い申し上げます。</t>
    <rPh sb="1" eb="3">
      <t>フリコ</t>
    </rPh>
    <rPh sb="5" eb="7">
      <t>カキ</t>
    </rPh>
    <rPh sb="10" eb="11">
      <t>ネガ</t>
    </rPh>
    <rPh sb="12" eb="13">
      <t>モウ</t>
    </rPh>
    <rPh sb="14" eb="15">
      <t>ア</t>
    </rPh>
    <phoneticPr fontId="3"/>
  </si>
  <si>
    <t>消費税(10%)</t>
    <rPh sb="0" eb="3">
      <t>ショウヒゼイ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</si>
</sst>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yyyy&quot;年&quot;m&quot;月&quot;d&quot;日&quot;;@"/>
    <numFmt numFmtId="177" formatCode="[$-F800]dddd\,\ mmmm\ dd\,\ yyyy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游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b/>
      <sz val="14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0" xfId="0" applyFont="1">
      <alignment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176" fontId="4" fillId="0" borderId="2" xfId="0" quotePrefix="1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177" fontId="4" fillId="0" borderId="0" xfId="0" applyNumberFormat="1" applyFont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6" fontId="4" fillId="0" borderId="5" xfId="1" applyFont="1" applyBorder="1" applyAlignment="1">
      <alignment vertical="center"/>
    </xf>
    <xf numFmtId="6" fontId="4" fillId="0" borderId="6" xfId="1" applyFont="1" applyBorder="1" applyAlignment="1">
      <alignment vertical="center"/>
    </xf>
    <xf numFmtId="6" fontId="4" fillId="0" borderId="7" xfId="1" applyFont="1" applyBorder="1" applyAlignment="1">
      <alignment vertical="center"/>
    </xf>
    <xf numFmtId="6" fontId="4" fillId="0" borderId="2" xfId="1" applyFont="1" applyBorder="1" applyAlignment="1">
      <alignment vertical="center"/>
    </xf>
    <xf numFmtId="0" fontId="5" fillId="0" borderId="0" xfId="0" applyFont="1">
      <alignment vertical="center"/>
    </xf>
    <xf numFmtId="6" fontId="5" fillId="0" borderId="0" xfId="0" applyNumberFormat="1" applyFont="1">
      <alignment vertical="center"/>
    </xf>
    <xf numFmtId="6" fontId="4" fillId="0" borderId="0" xfId="1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E39"/>
  <sheetViews>
    <sheetView zoomScaleNormal="100" zoomScalePageLayoutView="95" workbookViewId="0">
      <selection sqref="A1:B2"/>
    </sheetView>
  </sheetViews>
  <sheetFormatPr defaultColWidth="8.875" defaultRowHeight="18.75" x14ac:dyDescent="0.15"/>
  <cols>
    <col min="1" max="1" width="4.625" style="3" customWidth="1"/>
    <col min="2" max="2" width="29.625" style="3" bestFit="1" customWidth="1"/>
    <col min="3" max="5" width="15.625" style="3" customWidth="1"/>
    <col min="6" max="16384" width="8.875" style="3"/>
  </cols>
  <sheetData>
    <row r="1" spans="1:5" ht="18.75" customHeight="1" x14ac:dyDescent="0.15">
      <c r="A1" s="25" t="s">
        <v>0</v>
      </c>
      <c r="B1" s="25"/>
      <c r="C1" s="1"/>
      <c r="D1" s="1"/>
      <c r="E1" s="2" t="s">
        <v>1</v>
      </c>
    </row>
    <row r="2" spans="1:5" ht="18.75" customHeight="1" x14ac:dyDescent="0.15">
      <c r="A2" s="26"/>
      <c r="B2" s="26"/>
      <c r="C2" s="4"/>
      <c r="D2" s="5" t="s">
        <v>2</v>
      </c>
      <c r="E2" s="6">
        <v>45041</v>
      </c>
    </row>
    <row r="3" spans="1:5" ht="18.75" customHeight="1" x14ac:dyDescent="0.15">
      <c r="C3" s="7"/>
      <c r="D3" s="7"/>
    </row>
    <row r="4" spans="1:5" ht="18.75" customHeight="1" x14ac:dyDescent="0.15"/>
    <row r="5" spans="1:5" ht="18.75" customHeight="1" x14ac:dyDescent="0.15">
      <c r="D5" s="8"/>
      <c r="E5" s="9"/>
    </row>
    <row r="7" spans="1:5" x14ac:dyDescent="0.15">
      <c r="A7" s="27" t="s">
        <v>3</v>
      </c>
      <c r="B7" s="27"/>
    </row>
    <row r="8" spans="1:5" x14ac:dyDescent="0.15">
      <c r="E8" s="8" t="s">
        <v>4</v>
      </c>
    </row>
    <row r="9" spans="1:5" x14ac:dyDescent="0.15">
      <c r="E9" s="8" t="s">
        <v>5</v>
      </c>
    </row>
    <row r="10" spans="1:5" x14ac:dyDescent="0.15">
      <c r="E10" s="8" t="s">
        <v>6</v>
      </c>
    </row>
    <row r="11" spans="1:5" x14ac:dyDescent="0.15">
      <c r="E11" s="8"/>
    </row>
    <row r="12" spans="1:5" x14ac:dyDescent="0.15">
      <c r="D12" s="10" t="s">
        <v>7</v>
      </c>
      <c r="E12" s="10" t="s">
        <v>8</v>
      </c>
    </row>
    <row r="13" spans="1:5" x14ac:dyDescent="0.15">
      <c r="D13" s="28"/>
      <c r="E13" s="28"/>
    </row>
    <row r="14" spans="1:5" x14ac:dyDescent="0.15">
      <c r="D14" s="28"/>
      <c r="E14" s="28"/>
    </row>
    <row r="15" spans="1:5" x14ac:dyDescent="0.15">
      <c r="D15" s="28"/>
      <c r="E15" s="28"/>
    </row>
    <row r="16" spans="1:5" x14ac:dyDescent="0.15">
      <c r="D16" s="28"/>
      <c r="E16" s="28"/>
    </row>
    <row r="18" spans="1:5" x14ac:dyDescent="0.15">
      <c r="A18" s="3" t="s">
        <v>9</v>
      </c>
    </row>
    <row r="19" spans="1:5" x14ac:dyDescent="0.15">
      <c r="A19" s="3" t="s">
        <v>10</v>
      </c>
    </row>
    <row r="20" spans="1:5" x14ac:dyDescent="0.15">
      <c r="A20" s="3" t="s">
        <v>11</v>
      </c>
    </row>
    <row r="21" spans="1:5" ht="19.5" thickBot="1" x14ac:dyDescent="0.2"/>
    <row r="22" spans="1:5" ht="19.5" thickBot="1" x14ac:dyDescent="0.2">
      <c r="A22" s="11" t="s">
        <v>12</v>
      </c>
      <c r="B22" s="11" t="s">
        <v>13</v>
      </c>
      <c r="C22" s="11" t="s">
        <v>14</v>
      </c>
      <c r="D22" s="11" t="s">
        <v>15</v>
      </c>
      <c r="E22" s="11" t="s">
        <v>16</v>
      </c>
    </row>
    <row r="23" spans="1:5" x14ac:dyDescent="0.15">
      <c r="A23" s="12">
        <v>1</v>
      </c>
      <c r="B23" s="13" t="s">
        <v>17</v>
      </c>
      <c r="C23" s="17">
        <v>36800</v>
      </c>
      <c r="D23" s="12">
        <v>35</v>
      </c>
      <c r="E23" s="17">
        <f>C23*D23</f>
        <v>1288000</v>
      </c>
    </row>
    <row r="24" spans="1:5" x14ac:dyDescent="0.15">
      <c r="A24" s="13">
        <v>2</v>
      </c>
      <c r="B24" s="13" t="s">
        <v>18</v>
      </c>
      <c r="C24" s="18">
        <v>22600</v>
      </c>
      <c r="D24" s="13">
        <v>30</v>
      </c>
      <c r="E24" s="18">
        <f>C24*D24</f>
        <v>678000</v>
      </c>
    </row>
    <row r="25" spans="1:5" x14ac:dyDescent="0.15">
      <c r="A25" s="13">
        <v>3</v>
      </c>
      <c r="B25" s="13" t="s">
        <v>19</v>
      </c>
      <c r="C25" s="18">
        <v>20100</v>
      </c>
      <c r="D25" s="13">
        <v>15</v>
      </c>
      <c r="E25" s="18">
        <f>C25*D25</f>
        <v>301500</v>
      </c>
    </row>
    <row r="26" spans="1:5" x14ac:dyDescent="0.15">
      <c r="A26" s="13">
        <v>4</v>
      </c>
      <c r="B26" s="13" t="s">
        <v>20</v>
      </c>
      <c r="C26" s="18">
        <v>18900</v>
      </c>
      <c r="D26" s="13">
        <v>15</v>
      </c>
      <c r="E26" s="18">
        <f>C26*D26</f>
        <v>283500</v>
      </c>
    </row>
    <row r="27" spans="1:5" ht="19.5" thickBot="1" x14ac:dyDescent="0.2">
      <c r="A27" s="14">
        <v>5</v>
      </c>
      <c r="B27" s="14" t="s">
        <v>21</v>
      </c>
      <c r="C27" s="19">
        <v>9800</v>
      </c>
      <c r="D27" s="14">
        <v>250</v>
      </c>
      <c r="E27" s="19">
        <f>C27*D27</f>
        <v>2450000</v>
      </c>
    </row>
    <row r="28" spans="1:5" x14ac:dyDescent="0.15">
      <c r="C28" s="29" t="s">
        <v>22</v>
      </c>
      <c r="D28" s="29"/>
      <c r="E28" s="20">
        <f>SUM(E23:E27)</f>
        <v>5001000</v>
      </c>
    </row>
    <row r="29" spans="1:5" x14ac:dyDescent="0.15">
      <c r="C29" s="30" t="s">
        <v>35</v>
      </c>
      <c r="D29" s="30"/>
      <c r="E29" s="18">
        <f>INT(E28*0.1)</f>
        <v>500100</v>
      </c>
    </row>
    <row r="30" spans="1:5" ht="19.5" thickBot="1" x14ac:dyDescent="0.2">
      <c r="C30" s="24" t="s">
        <v>23</v>
      </c>
      <c r="D30" s="24"/>
      <c r="E30" s="19">
        <f>SUM(E28:E29)</f>
        <v>5501100</v>
      </c>
    </row>
    <row r="33" spans="4:5" x14ac:dyDescent="0.15">
      <c r="D33" s="3" t="s">
        <v>24</v>
      </c>
    </row>
    <row r="34" spans="4:5" x14ac:dyDescent="0.15">
      <c r="D34" s="15" t="s">
        <v>4</v>
      </c>
      <c r="E34" s="16"/>
    </row>
    <row r="35" spans="4:5" x14ac:dyDescent="0.15">
      <c r="D35" s="15" t="s">
        <v>25</v>
      </c>
      <c r="E35" s="16"/>
    </row>
    <row r="36" spans="4:5" x14ac:dyDescent="0.15">
      <c r="D36" s="15" t="s">
        <v>26</v>
      </c>
      <c r="E36" s="16"/>
    </row>
    <row r="37" spans="4:5" x14ac:dyDescent="0.15">
      <c r="D37" s="15" t="s">
        <v>27</v>
      </c>
      <c r="E37" s="16"/>
    </row>
    <row r="38" spans="4:5" x14ac:dyDescent="0.15">
      <c r="D38" s="16"/>
      <c r="E38" s="16"/>
    </row>
    <row r="39" spans="4:5" x14ac:dyDescent="0.15">
      <c r="D39" s="16"/>
      <c r="E39" s="16"/>
    </row>
  </sheetData>
  <mergeCells count="7">
    <mergeCell ref="C30:D30"/>
    <mergeCell ref="A1:B2"/>
    <mergeCell ref="A7:B7"/>
    <mergeCell ref="D13:D16"/>
    <mergeCell ref="E13:E16"/>
    <mergeCell ref="C28:D28"/>
    <mergeCell ref="C29:D29"/>
  </mergeCells>
  <phoneticPr fontId="3"/>
  <conditionalFormatting sqref="D33:E37">
    <cfRule type="duplicateValues" dxfId="1" priority="1"/>
  </conditionalFormatting>
  <dataValidations count="1">
    <dataValidation type="date" operator="greaterThanOrEqual" allowBlank="1" showInputMessage="1" showErrorMessage="1" errorTitle="納品日" error="納品日は、ご注文日の7日以降を指定してください" sqref="E17:E18" xr:uid="{00000000-0002-0000-0000-000000000000}">
      <formula1>#REF!+7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1BE81-2E5C-4918-BD1A-49AF23925148}">
  <sheetPr>
    <tabColor theme="0"/>
    <pageSetUpPr fitToPage="1"/>
  </sheetPr>
  <dimension ref="A1:E44"/>
  <sheetViews>
    <sheetView tabSelected="1" zoomScaleNormal="100" zoomScalePageLayoutView="95" workbookViewId="0">
      <selection sqref="A1:B2"/>
    </sheetView>
  </sheetViews>
  <sheetFormatPr defaultColWidth="8.875" defaultRowHeight="18.75" x14ac:dyDescent="0.15"/>
  <cols>
    <col min="1" max="1" width="4.625" style="3" customWidth="1"/>
    <col min="2" max="2" width="29.625" style="3" bestFit="1" customWidth="1"/>
    <col min="3" max="5" width="15.625" style="3" customWidth="1"/>
    <col min="6" max="16384" width="8.875" style="3"/>
  </cols>
  <sheetData>
    <row r="1" spans="1:5" ht="18.75" customHeight="1" x14ac:dyDescent="0.15">
      <c r="A1" s="25" t="s">
        <v>28</v>
      </c>
      <c r="B1" s="25"/>
      <c r="C1" s="1"/>
      <c r="D1" s="1"/>
      <c r="E1" s="2" t="s">
        <v>29</v>
      </c>
    </row>
    <row r="2" spans="1:5" ht="18.75" customHeight="1" x14ac:dyDescent="0.15">
      <c r="A2" s="26"/>
      <c r="B2" s="26"/>
      <c r="C2" s="4"/>
      <c r="D2" s="5" t="s">
        <v>2</v>
      </c>
      <c r="E2" s="6">
        <v>45066</v>
      </c>
    </row>
    <row r="3" spans="1:5" ht="18.75" customHeight="1" x14ac:dyDescent="0.15">
      <c r="C3" s="7"/>
      <c r="D3" s="7"/>
    </row>
    <row r="4" spans="1:5" ht="18.75" customHeight="1" x14ac:dyDescent="0.15"/>
    <row r="5" spans="1:5" ht="18.75" customHeight="1" x14ac:dyDescent="0.15">
      <c r="D5" s="8"/>
      <c r="E5" s="9"/>
    </row>
    <row r="7" spans="1:5" x14ac:dyDescent="0.15">
      <c r="A7" s="27" t="s">
        <v>3</v>
      </c>
      <c r="B7" s="27"/>
    </row>
    <row r="8" spans="1:5" x14ac:dyDescent="0.15">
      <c r="E8" s="8" t="s">
        <v>4</v>
      </c>
    </row>
    <row r="9" spans="1:5" x14ac:dyDescent="0.15">
      <c r="E9" s="8" t="s">
        <v>5</v>
      </c>
    </row>
    <row r="10" spans="1:5" x14ac:dyDescent="0.15">
      <c r="E10" s="8" t="s">
        <v>6</v>
      </c>
    </row>
    <row r="11" spans="1:5" x14ac:dyDescent="0.15">
      <c r="E11" s="8"/>
    </row>
    <row r="12" spans="1:5" x14ac:dyDescent="0.15">
      <c r="D12" s="10" t="s">
        <v>7</v>
      </c>
      <c r="E12" s="10" t="s">
        <v>8</v>
      </c>
    </row>
    <row r="13" spans="1:5" x14ac:dyDescent="0.15">
      <c r="D13" s="28"/>
      <c r="E13" s="28"/>
    </row>
    <row r="14" spans="1:5" x14ac:dyDescent="0.15">
      <c r="D14" s="28"/>
      <c r="E14" s="28"/>
    </row>
    <row r="15" spans="1:5" x14ac:dyDescent="0.15">
      <c r="D15" s="28"/>
      <c r="E15" s="28"/>
    </row>
    <row r="16" spans="1:5" x14ac:dyDescent="0.15">
      <c r="D16" s="28"/>
      <c r="E16" s="28"/>
    </row>
    <row r="18" spans="1:5" x14ac:dyDescent="0.15">
      <c r="A18" s="3" t="s">
        <v>9</v>
      </c>
    </row>
    <row r="19" spans="1:5" x14ac:dyDescent="0.15">
      <c r="A19" s="3" t="s">
        <v>30</v>
      </c>
    </row>
    <row r="20" spans="1:5" x14ac:dyDescent="0.15">
      <c r="A20" s="3" t="s">
        <v>11</v>
      </c>
    </row>
    <row r="22" spans="1:5" ht="24" x14ac:dyDescent="0.15">
      <c r="A22" s="21" t="s">
        <v>31</v>
      </c>
      <c r="C22" s="22">
        <f>E33</f>
        <v>5501100</v>
      </c>
    </row>
    <row r="24" spans="1:5" ht="19.5" thickBot="1" x14ac:dyDescent="0.2">
      <c r="A24" s="3" t="s">
        <v>32</v>
      </c>
    </row>
    <row r="25" spans="1:5" ht="19.5" thickBot="1" x14ac:dyDescent="0.2">
      <c r="A25" s="11" t="s">
        <v>12</v>
      </c>
      <c r="B25" s="11" t="s">
        <v>13</v>
      </c>
      <c r="C25" s="11" t="s">
        <v>14</v>
      </c>
      <c r="D25" s="11" t="s">
        <v>15</v>
      </c>
      <c r="E25" s="11" t="s">
        <v>16</v>
      </c>
    </row>
    <row r="26" spans="1:5" x14ac:dyDescent="0.15">
      <c r="A26" s="12">
        <v>1</v>
      </c>
      <c r="B26" s="13" t="s">
        <v>17</v>
      </c>
      <c r="C26" s="17">
        <v>36800</v>
      </c>
      <c r="D26" s="12">
        <v>35</v>
      </c>
      <c r="E26" s="17">
        <f>C26*D26</f>
        <v>1288000</v>
      </c>
    </row>
    <row r="27" spans="1:5" x14ac:dyDescent="0.15">
      <c r="A27" s="13">
        <v>2</v>
      </c>
      <c r="B27" s="13" t="s">
        <v>18</v>
      </c>
      <c r="C27" s="18">
        <v>22600</v>
      </c>
      <c r="D27" s="13">
        <v>30</v>
      </c>
      <c r="E27" s="18">
        <f>C27*D27</f>
        <v>678000</v>
      </c>
    </row>
    <row r="28" spans="1:5" x14ac:dyDescent="0.15">
      <c r="A28" s="13">
        <v>3</v>
      </c>
      <c r="B28" s="13" t="s">
        <v>19</v>
      </c>
      <c r="C28" s="18">
        <v>20100</v>
      </c>
      <c r="D28" s="13">
        <v>15</v>
      </c>
      <c r="E28" s="18">
        <f>C28*D28</f>
        <v>301500</v>
      </c>
    </row>
    <row r="29" spans="1:5" x14ac:dyDescent="0.15">
      <c r="A29" s="13">
        <v>4</v>
      </c>
      <c r="B29" s="13" t="s">
        <v>20</v>
      </c>
      <c r="C29" s="18">
        <v>18900</v>
      </c>
      <c r="D29" s="13">
        <v>15</v>
      </c>
      <c r="E29" s="18">
        <f>C29*D29</f>
        <v>283500</v>
      </c>
    </row>
    <row r="30" spans="1:5" ht="19.5" thickBot="1" x14ac:dyDescent="0.2">
      <c r="A30" s="14">
        <v>5</v>
      </c>
      <c r="B30" s="14" t="s">
        <v>21</v>
      </c>
      <c r="C30" s="19">
        <v>9800</v>
      </c>
      <c r="D30" s="14">
        <v>250</v>
      </c>
      <c r="E30" s="19">
        <f>C30*D30</f>
        <v>2450000</v>
      </c>
    </row>
    <row r="31" spans="1:5" x14ac:dyDescent="0.15">
      <c r="C31" s="29" t="s">
        <v>22</v>
      </c>
      <c r="D31" s="29"/>
      <c r="E31" s="20">
        <f>SUM(E26:E30)</f>
        <v>5001000</v>
      </c>
    </row>
    <row r="32" spans="1:5" x14ac:dyDescent="0.15">
      <c r="C32" s="30" t="s">
        <v>35</v>
      </c>
      <c r="D32" s="30"/>
      <c r="E32" s="18">
        <f>INT(E31*0.1)</f>
        <v>500100</v>
      </c>
    </row>
    <row r="33" spans="1:5" ht="19.5" thickBot="1" x14ac:dyDescent="0.2">
      <c r="C33" s="24" t="s">
        <v>23</v>
      </c>
      <c r="D33" s="24"/>
      <c r="E33" s="19">
        <f>SUM(E31:E32)</f>
        <v>5501100</v>
      </c>
    </row>
    <row r="34" spans="1:5" x14ac:dyDescent="0.15">
      <c r="C34" s="16"/>
      <c r="D34" s="16"/>
      <c r="E34" s="23"/>
    </row>
    <row r="35" spans="1:5" x14ac:dyDescent="0.15">
      <c r="A35" s="3" t="s">
        <v>34</v>
      </c>
      <c r="C35" s="16"/>
      <c r="D35" s="16"/>
      <c r="E35" s="23"/>
    </row>
    <row r="36" spans="1:5" x14ac:dyDescent="0.15">
      <c r="A36" s="3" t="s">
        <v>33</v>
      </c>
    </row>
    <row r="38" spans="1:5" x14ac:dyDescent="0.15">
      <c r="D38" s="3" t="s">
        <v>24</v>
      </c>
    </row>
    <row r="39" spans="1:5" x14ac:dyDescent="0.15">
      <c r="D39" s="15" t="s">
        <v>4</v>
      </c>
      <c r="E39" s="16"/>
    </row>
    <row r="40" spans="1:5" x14ac:dyDescent="0.15">
      <c r="D40" s="15" t="s">
        <v>25</v>
      </c>
      <c r="E40" s="16"/>
    </row>
    <row r="41" spans="1:5" x14ac:dyDescent="0.15">
      <c r="D41" s="15" t="s">
        <v>26</v>
      </c>
      <c r="E41" s="16"/>
    </row>
    <row r="42" spans="1:5" x14ac:dyDescent="0.15">
      <c r="D42" s="15" t="s">
        <v>27</v>
      </c>
      <c r="E42" s="16"/>
    </row>
    <row r="43" spans="1:5" x14ac:dyDescent="0.15">
      <c r="D43" s="16"/>
      <c r="E43" s="16"/>
    </row>
    <row r="44" spans="1:5" x14ac:dyDescent="0.15">
      <c r="D44" s="16"/>
      <c r="E44" s="16"/>
    </row>
  </sheetData>
  <mergeCells count="7">
    <mergeCell ref="C33:D33"/>
    <mergeCell ref="A1:B2"/>
    <mergeCell ref="A7:B7"/>
    <mergeCell ref="D13:D16"/>
    <mergeCell ref="E13:E16"/>
    <mergeCell ref="C31:D31"/>
    <mergeCell ref="C32:D32"/>
  </mergeCells>
  <phoneticPr fontId="3"/>
  <conditionalFormatting sqref="D38:E42">
    <cfRule type="duplicateValues" dxfId="0" priority="1"/>
  </conditionalFormatting>
  <dataValidations disablePrompts="1" count="1">
    <dataValidation type="date" operator="greaterThanOrEqual" allowBlank="1" showInputMessage="1" showErrorMessage="1" errorTitle="納品日" error="納品日は、ご注文日の7日以降を指定してください" sqref="E17:E18" xr:uid="{9EC7866D-95B5-4496-BC2A-18223B7A99B6}">
      <formula1>#REF!+7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問題48納品書</vt:lpstr>
      <vt:lpstr>請求書</vt:lpstr>
      <vt:lpstr>請求書!Print_Area</vt:lpstr>
      <vt:lpstr>問題48納品書!Print_Area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2020-04-09T12:37:53Z</cp:lastPrinted>
  <dcterms:created xsi:type="dcterms:W3CDTF">2016-04-28T08:33:24Z</dcterms:created>
  <dcterms:modified xsi:type="dcterms:W3CDTF">2023-03-15T06:42:41Z</dcterms:modified>
</cp:coreProperties>
</file>